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3"/>
  </bookViews>
  <sheets>
    <sheet name="стр.1" sheetId="1" r:id="rId1"/>
    <sheet name="стр.2" sheetId="2" r:id="rId2"/>
    <sheet name="стр.3" sheetId="3" r:id="rId3"/>
    <sheet name="стр.4" sheetId="4" r:id="rId4"/>
    <sheet name="стр.5_6" sheetId="5" r:id="rId5"/>
  </sheets>
  <definedNames>
    <definedName name="_xlnm.Print_Area" localSheetId="0">'стр.1'!$A$1:$EY$30</definedName>
    <definedName name="_xlnm.Print_Area" localSheetId="1">'стр.2'!$A$1:$DB$28</definedName>
    <definedName name="_xlnm.Print_Area" localSheetId="2">'стр.3'!$A$1:$FC$33</definedName>
    <definedName name="_xlnm.Print_Area" localSheetId="3">'стр.4'!$A$1:$EI$24</definedName>
    <definedName name="_xlnm.Print_Area" localSheetId="4">'стр.5_6'!$A$1:$EM$58</definedName>
  </definedNames>
  <calcPr fullCalcOnLoad="1"/>
</workbook>
</file>

<file path=xl/sharedStrings.xml><?xml version="1.0" encoding="utf-8"?>
<sst xmlns="http://schemas.openxmlformats.org/spreadsheetml/2006/main" count="239" uniqueCount="192">
  <si>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</si>
  <si>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</si>
  <si>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</si>
  <si>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 ЖИЛИЩНОМ ФОНДЕ</t>
  </si>
  <si>
    <t xml:space="preserve"> года</t>
  </si>
  <si>
    <t>Предоставляют:</t>
  </si>
  <si>
    <t>Сроки предоставления</t>
  </si>
  <si>
    <t>-</t>
  </si>
  <si>
    <t>от</t>
  </si>
  <si>
    <t>№</t>
  </si>
  <si>
    <t>Форма № 1-жилфонд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</si>
  <si>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</si>
  <si>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</si>
  <si>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</si>
  <si>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</si>
  <si>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</si>
  <si>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</si>
  <si>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0609200</t>
  </si>
  <si>
    <t>Раздел 1. Наличие жилищного фонда</t>
  </si>
  <si>
    <t>Наименование показателей</t>
  </si>
  <si>
    <t>№
строки</t>
  </si>
  <si>
    <t>в многоквартирных жилых домах</t>
  </si>
  <si>
    <t>А</t>
  </si>
  <si>
    <t>Б</t>
  </si>
  <si>
    <t>Жилищный фонд - всего</t>
  </si>
  <si>
    <t>01</t>
  </si>
  <si>
    <t>в том числе в собственности:</t>
  </si>
  <si>
    <t>02</t>
  </si>
  <si>
    <t>частной</t>
  </si>
  <si>
    <t>из нее:</t>
  </si>
  <si>
    <t>03</t>
  </si>
  <si>
    <t>граждан</t>
  </si>
  <si>
    <t>юридических лиц</t>
  </si>
  <si>
    <t>04</t>
  </si>
  <si>
    <t>государственной</t>
  </si>
  <si>
    <t>05</t>
  </si>
  <si>
    <t>06</t>
  </si>
  <si>
    <t>Санкт-Петербургу</t>
  </si>
  <si>
    <t>07</t>
  </si>
  <si>
    <t>муниципальной</t>
  </si>
  <si>
    <t>08</t>
  </si>
  <si>
    <t>другой</t>
  </si>
  <si>
    <t>09</t>
  </si>
  <si>
    <t>Из строки 01 - всего</t>
  </si>
  <si>
    <t>10</t>
  </si>
  <si>
    <t>социального использования</t>
  </si>
  <si>
    <t>специализированный</t>
  </si>
  <si>
    <t>11</t>
  </si>
  <si>
    <t>12</t>
  </si>
  <si>
    <t>общежития</t>
  </si>
  <si>
    <t>13</t>
  </si>
  <si>
    <t>индивидуальный</t>
  </si>
  <si>
    <t>14</t>
  </si>
  <si>
    <t>15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</si>
  <si>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Здесь и далее данные приводятся по одноквартирным домам всех форм собственности.</t>
    </r>
  </si>
  <si>
    <t>в жилых домах (индивидуально-определенных зданиях)*</t>
  </si>
  <si>
    <t>Справочно:</t>
  </si>
  <si>
    <t>Раздел 2. Распределение жилых помещений по количеству комнат</t>
  </si>
  <si>
    <t>Число квартир, жилых домов - всего
(сумма граф 2 - 5)</t>
  </si>
  <si>
    <t>однокомнатных</t>
  </si>
  <si>
    <t>2-комнатных</t>
  </si>
  <si>
    <t>3-комнатных</t>
  </si>
  <si>
    <t>4-комнатных
и более</t>
  </si>
  <si>
    <t>Жилые квартиры в многоквартирных жилых домах, ед.</t>
  </si>
  <si>
    <t>в том числе частные квартиры</t>
  </si>
  <si>
    <r>
      <t>Общая площадь жилых помещений в квартирах
в многоквартирных жилых домах, тыс. м</t>
    </r>
    <r>
      <rPr>
        <vertAlign val="superscript"/>
        <sz val="10"/>
        <rFont val="Times New Roman"/>
        <family val="1"/>
      </rPr>
      <t>2</t>
    </r>
  </si>
  <si>
    <t>Число перепланированных квартир за отчетный год, ед.</t>
  </si>
  <si>
    <t>Число переустроенных квартир за отчетный год, ед.</t>
  </si>
  <si>
    <t>Раздел 3. Оборудование жилищного фонда</t>
  </si>
  <si>
    <t>№
стро-
ки</t>
  </si>
  <si>
    <t>Всего</t>
  </si>
  <si>
    <t>водопро-
водом</t>
  </si>
  <si>
    <t>в том числе централи-
зованным</t>
  </si>
  <si>
    <t>водоотве-
дением
(канали-
зацией)</t>
  </si>
  <si>
    <t>отопле-
нием</t>
  </si>
  <si>
    <t>горячим водоснаб-
жением</t>
  </si>
  <si>
    <t>ваннами (душем)</t>
  </si>
  <si>
    <t>газом (сетевым, сжижен-
ным)</t>
  </si>
  <si>
    <t>напольны-
ми элект-
рическими плитами</t>
  </si>
  <si>
    <t xml:space="preserve">Общая площадь </t>
  </si>
  <si>
    <t>жилых помещений,</t>
  </si>
  <si>
    <r>
      <t>тыс. м</t>
    </r>
    <r>
      <rPr>
        <vertAlign val="superscript"/>
        <sz val="10"/>
        <rFont val="Times New Roman"/>
        <family val="1"/>
      </rPr>
      <t>2</t>
    </r>
  </si>
  <si>
    <t>в них количество мусоропроводов - всего</t>
  </si>
  <si>
    <t>в них число лифтов - всего</t>
  </si>
  <si>
    <t>в том числе:</t>
  </si>
  <si>
    <t>пассажирских</t>
  </si>
  <si>
    <t>грузопассажирских</t>
  </si>
  <si>
    <t>Раздел 4. Распределение жилищного фонда по материалу стен, времени постройки и проценту износа</t>
  </si>
  <si>
    <r>
      <t>Общая площадь жилых помещений, тыс. м</t>
    </r>
    <r>
      <rPr>
        <vertAlign val="superscript"/>
        <sz val="10"/>
        <rFont val="Times New Roman"/>
        <family val="1"/>
      </rPr>
      <t>2</t>
    </r>
  </si>
  <si>
    <t>Число многоквартирных жилых домов, единиц</t>
  </si>
  <si>
    <t>По материалу стен:</t>
  </si>
  <si>
    <t>Панельные</t>
  </si>
  <si>
    <t>Блочные</t>
  </si>
  <si>
    <t>Монолитные</t>
  </si>
  <si>
    <t>Смешанные</t>
  </si>
  <si>
    <t>Деревянные</t>
  </si>
  <si>
    <t>Прочие</t>
  </si>
  <si>
    <t>По годам возведения:</t>
  </si>
  <si>
    <t>до 1920</t>
  </si>
  <si>
    <t>1921 - 1945</t>
  </si>
  <si>
    <t>1946 - 1970</t>
  </si>
  <si>
    <t>1971 - 1995</t>
  </si>
  <si>
    <t>После 1995</t>
  </si>
  <si>
    <t>По проценту износа:</t>
  </si>
  <si>
    <t>от 0 до 30%</t>
  </si>
  <si>
    <t>от 31% до 65%</t>
  </si>
  <si>
    <t>от 66% до 70%</t>
  </si>
  <si>
    <t>Свыше 70%</t>
  </si>
  <si>
    <t>Жилищный фонд</t>
  </si>
  <si>
    <t>ветхий</t>
  </si>
  <si>
    <t>аварийный</t>
  </si>
  <si>
    <t>в общежитиях</t>
  </si>
  <si>
    <t>Число многоквартирных жилых домов, ед.</t>
  </si>
  <si>
    <t>из них:</t>
  </si>
  <si>
    <t>в жилых домах (индивидуально-определенных зданий)</t>
  </si>
  <si>
    <t>Общая площадь жилых помещений на начало года - всего</t>
  </si>
  <si>
    <t>новое строительство</t>
  </si>
  <si>
    <t>переведено нежилых помещений в жилые</t>
  </si>
  <si>
    <t>прочие причины</t>
  </si>
  <si>
    <t>прибыло за счет уточнения при инвентаризации</t>
  </si>
  <si>
    <t>снесено по ветхости и аварийности</t>
  </si>
  <si>
    <t>разрушено в результате стихийных бедствий</t>
  </si>
  <si>
    <t>снесено при реализации решений ген. планов поселений и др. градостроительной документации</t>
  </si>
  <si>
    <t>переведено в нежилые помещения</t>
  </si>
  <si>
    <t>выбыло за счет уточнения при инвентаризации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</si>
  <si>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</si>
  <si>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</si>
  <si>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</si>
  <si>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</si>
  <si>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</si>
  <si>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</si>
  <si>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</si>
  <si>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</si>
  <si>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Жилые дома (индивидуально-определенные здания), ед.</t>
  </si>
  <si>
    <t>Число домов,
ед.</t>
  </si>
  <si>
    <r>
      <t>Общая площадь зданий,
тыс. м</t>
    </r>
    <r>
      <rPr>
        <vertAlign val="superscript"/>
        <sz val="10"/>
        <rFont val="Times New Roman"/>
        <family val="1"/>
      </rPr>
      <t>2</t>
    </r>
  </si>
  <si>
    <t>Многоквартирные жилые дома - всего</t>
  </si>
  <si>
    <t>в том числе дома блокированной застройки</t>
  </si>
  <si>
    <t>Число жилых домов (индивидуально-определенных зданий), ед.</t>
  </si>
  <si>
    <t>Число жилых домов (индивидуально-определенных зданий), единиц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</si>
  <si>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</si>
  <si>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</si>
  <si>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</si>
  <si>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</si>
  <si>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</si>
  <si>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по состоянию на 31 декабря 20</t>
  </si>
  <si>
    <r>
      <t>Общая площадь
жилых помещений - всего, тыс. м</t>
    </r>
    <r>
      <rPr>
        <vertAlign val="superscript"/>
        <sz val="10"/>
        <rFont val="Times New Roman"/>
        <family val="1"/>
      </rPr>
      <t>2</t>
    </r>
  </si>
  <si>
    <t>из нее принадлежащий 
на правах собственности субъектам Российской Федерации - городам федерального значения: 
Москве</t>
  </si>
  <si>
    <t>из него служебные 
жилые помещения</t>
  </si>
  <si>
    <t>коммерческого 
использования</t>
  </si>
  <si>
    <t>в том числе оборудованная:</t>
  </si>
  <si>
    <r>
      <t>Общая площадь
жилых помещений,
тыс. м</t>
    </r>
    <r>
      <rPr>
        <vertAlign val="superscript"/>
        <sz val="10"/>
        <rFont val="Times New Roman"/>
        <family val="1"/>
      </rPr>
      <t>2</t>
    </r>
  </si>
  <si>
    <t>Каменные</t>
  </si>
  <si>
    <t>Кирпичные</t>
  </si>
  <si>
    <t>Число многоквартирных жилых домов, оборудованных мусоропроводом - всего, ед.</t>
  </si>
  <si>
    <t>Число многоквартирных жилых домов, оборудованных лифтами - всего, ед.</t>
  </si>
  <si>
    <t>органы местного самоуправления:</t>
  </si>
  <si>
    <r>
      <t>Общая площадь жилых помещений в жилых домах,
тыс. м</t>
    </r>
    <r>
      <rPr>
        <vertAlign val="superscript"/>
        <sz val="10"/>
        <rFont val="Times New Roman"/>
        <family val="1"/>
      </rPr>
      <t>2</t>
    </r>
  </si>
  <si>
    <t>E-mail:</t>
  </si>
  <si>
    <t>Приказ Росстата:
Об утверждении формы
от 19.09.2014 № 572
О внесении изменений (при наличии)</t>
  </si>
  <si>
    <t>федеральные органы государственной власти, имеющие жилищный фонд,</t>
  </si>
  <si>
    <t>принадлежащий на праве собственности Российской Федерации, органы</t>
  </si>
  <si>
    <t>государственной власти субъекта Российской Федерации, имеющие жилищный</t>
  </si>
  <si>
    <t>фонд, принадлежащий на праве собственности субъектам Российской Федерации:</t>
  </si>
  <si>
    <t>по установленному им адресу</t>
  </si>
  <si>
    <t>25 февраля</t>
  </si>
  <si>
    <t>после отчетного периода</t>
  </si>
  <si>
    <t>тип поселения:
код 1 - города и поселки городского типа,
код 2 - сельские населенные пункты</t>
  </si>
  <si>
    <t>Севастополю</t>
  </si>
  <si>
    <t>в том числе по целям
использования **:</t>
  </si>
  <si>
    <t>16</t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</si>
  <si>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Строки 11 - 16 заполняются по мере организации соответствующего первичного учета.</t>
    </r>
  </si>
  <si>
    <t>Раздел 5. Ветхий и аварийный жилищный фонд</t>
  </si>
  <si>
    <t>Раздел 6. Движение жилищного фонда</t>
  </si>
  <si>
    <t>Прибыло общей площади за год - всего (сумма строк 59 - 62)</t>
  </si>
  <si>
    <t>Выбыло общей площади за год - всего (сумма строк 64, 66 - 70)</t>
  </si>
  <si>
    <t>в том числе по ветхости</t>
  </si>
  <si>
    <t>Общая площадь жилых помещений на конец года - всего (стр. 57 + стр. 58 - стр. 63)</t>
  </si>
  <si>
    <t>Код по ОКЕИ: единица - 642; тысяча квадратных метров - 058; человек - 792.</t>
  </si>
  <si>
    <t>Число проживающих, чел.</t>
  </si>
  <si>
    <t>территориальному органу Росстата в субъекте Российской Федерации</t>
  </si>
  <si>
    <t>Администрация муниципального образования Аксарковское</t>
  </si>
  <si>
    <t>629620,  ЯНАО,  Приуральский район,  с. Аксарка,  ул. Советская,  д. 16</t>
  </si>
  <si>
    <t>14072084</t>
  </si>
  <si>
    <t>2</t>
  </si>
  <si>
    <r>
      <t>Из строки 24</t>
    </r>
    <r>
      <rPr>
        <sz val="10"/>
        <rFont val="Times New Roman"/>
        <family val="1"/>
      </rPr>
      <t xml:space="preserve"> общая площадь, оборудованная одновременно водопроводом, водоотведением (канализацией), отоплением, горячим водоснабжением, газом или напольными электрическими плитами, тыс. м</t>
    </r>
    <r>
      <rPr>
        <vertAlign val="superscript"/>
        <sz val="10"/>
        <rFont val="Times New Roman"/>
        <family val="1"/>
      </rPr>
      <t>2</t>
    </r>
  </si>
  <si>
    <t>Глава Администрации</t>
  </si>
  <si>
    <t>Т.Я. Родионова</t>
  </si>
  <si>
    <t>8-349-99-22-0-34</t>
  </si>
  <si>
    <t>moaksarka@mail.ru</t>
  </si>
  <si>
    <t>21</t>
  </si>
  <si>
    <t>марта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</si>
</sst>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23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49" fontId="1" fillId="0" borderId="19" xfId="0" applyNumberFormat="1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right" vertical="top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3" xfId="0" applyFont="1" applyBorder="1" applyAlignment="1">
      <alignment horizontal="left" wrapText="1" indent="3"/>
    </xf>
    <xf numFmtId="0" fontId="1" fillId="0" borderId="34" xfId="0" applyFont="1" applyBorder="1" applyAlignment="1">
      <alignment horizontal="left" wrapText="1" indent="3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indent="4"/>
    </xf>
    <xf numFmtId="0" fontId="1" fillId="0" borderId="21" xfId="0" applyFont="1" applyBorder="1" applyAlignment="1">
      <alignment horizontal="left" indent="4"/>
    </xf>
    <xf numFmtId="0" fontId="1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17" xfId="0" applyFont="1" applyBorder="1" applyAlignment="1">
      <alignment horizontal="left" indent="5"/>
    </xf>
    <xf numFmtId="0" fontId="1" fillId="0" borderId="18" xfId="0" applyFont="1" applyBorder="1" applyAlignment="1">
      <alignment horizontal="left" indent="5"/>
    </xf>
    <xf numFmtId="0" fontId="1" fillId="0" borderId="33" xfId="0" applyFont="1" applyBorder="1" applyAlignment="1">
      <alignment horizontal="left" indent="4"/>
    </xf>
    <xf numFmtId="0" fontId="1" fillId="0" borderId="34" xfId="0" applyFont="1" applyBorder="1" applyAlignment="1">
      <alignment horizontal="left" indent="4"/>
    </xf>
    <xf numFmtId="0" fontId="1" fillId="0" borderId="33" xfId="0" applyFont="1" applyBorder="1" applyAlignment="1">
      <alignment horizontal="left" indent="2"/>
    </xf>
    <xf numFmtId="0" fontId="1" fillId="0" borderId="34" xfId="0" applyFont="1" applyBorder="1" applyAlignment="1">
      <alignment horizontal="left" indent="2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wrapText="1" indent="4"/>
    </xf>
    <xf numFmtId="0" fontId="1" fillId="0" borderId="34" xfId="0" applyFont="1" applyBorder="1" applyAlignment="1">
      <alignment horizontal="left" wrapText="1" indent="4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1" fillId="0" borderId="33" xfId="0" applyFont="1" applyBorder="1" applyAlignment="1">
      <alignment horizontal="left" indent="3"/>
    </xf>
    <xf numFmtId="0" fontId="1" fillId="0" borderId="34" xfId="0" applyFont="1" applyBorder="1" applyAlignment="1">
      <alignment horizontal="left" indent="3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1" fillId="0" borderId="33" xfId="0" applyFont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8" fillId="0" borderId="33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3" xfId="0" applyFont="1" applyBorder="1" applyAlignment="1">
      <alignment horizontal="left" indent="1"/>
    </xf>
    <xf numFmtId="0" fontId="1" fillId="0" borderId="34" xfId="0" applyFont="1" applyBorder="1" applyAlignment="1">
      <alignment horizontal="left" inden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3" fillId="0" borderId="17" xfId="0" applyFont="1" applyBorder="1" applyAlignment="1">
      <alignment horizontal="center" vertical="top"/>
    </xf>
    <xf numFmtId="49" fontId="32" fillId="0" borderId="20" xfId="42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33" xfId="0" applyFont="1" applyBorder="1" applyAlignment="1">
      <alignment horizontal="left" wrapText="1" indent="1"/>
    </xf>
    <xf numFmtId="0" fontId="1" fillId="0" borderId="34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2"/>
    </xf>
    <xf numFmtId="0" fontId="1" fillId="0" borderId="34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indent="3"/>
    </xf>
    <xf numFmtId="0" fontId="1" fillId="0" borderId="18" xfId="0" applyFont="1" applyBorder="1" applyAlignment="1">
      <alignment horizontal="left" indent="3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oaksarka@mail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0"/>
  <sheetViews>
    <sheetView view="pageBreakPreview" zoomScaleSheetLayoutView="100" zoomScalePageLayoutView="0" workbookViewId="0" topLeftCell="A1">
      <selection activeCell="BG28" sqref="BG28:CM28"/>
    </sheetView>
  </sheetViews>
  <sheetFormatPr defaultColWidth="0.875" defaultRowHeight="12.75"/>
  <cols>
    <col min="1" max="16384" width="0.875" style="1" customWidth="1"/>
  </cols>
  <sheetData>
    <row r="1" spans="19:137" ht="19.5" customHeight="1" thickBot="1">
      <c r="S1" s="94" t="s">
        <v>0</v>
      </c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6"/>
    </row>
    <row r="2" spans="9:133" ht="13.5" thickBot="1">
      <c r="I2"/>
      <c r="J2"/>
      <c r="K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</row>
    <row r="3" spans="14:142" ht="54" customHeight="1" thickBot="1">
      <c r="N3" s="49"/>
      <c r="O3" s="103" t="s">
        <v>1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48"/>
    </row>
    <row r="4" ht="13.5" customHeight="1" thickBot="1"/>
    <row r="5" spans="19:137" ht="15" customHeight="1" thickBot="1">
      <c r="S5" s="97" t="s">
        <v>2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9"/>
    </row>
    <row r="6" ht="13.5" thickBot="1"/>
    <row r="7" spans="11:127" ht="14.25" customHeight="1"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100" t="s">
        <v>3</v>
      </c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2"/>
    </row>
    <row r="8" spans="29:127" ht="12" customHeight="1">
      <c r="AC8" s="2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4"/>
      <c r="CB8" s="4"/>
      <c r="CC8" s="3"/>
      <c r="CD8" s="3"/>
      <c r="CE8" s="4"/>
      <c r="CF8" s="4"/>
      <c r="CG8" s="4"/>
      <c r="CH8" s="3"/>
      <c r="CI8" s="4"/>
      <c r="CJ8" s="5" t="s">
        <v>145</v>
      </c>
      <c r="CK8" s="104" t="s">
        <v>53</v>
      </c>
      <c r="CL8" s="104"/>
      <c r="CM8" s="104"/>
      <c r="CN8" s="6" t="s">
        <v>4</v>
      </c>
      <c r="CO8" s="4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7"/>
    </row>
    <row r="9" spans="15:127" ht="6.75" customHeight="1" thickBot="1"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9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11"/>
      <c r="CT9" s="11"/>
      <c r="CU9" s="11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2"/>
    </row>
    <row r="10" ht="26.25" customHeight="1" thickBot="1"/>
    <row r="11" spans="1:153" ht="15" customHeight="1" thickBot="1">
      <c r="A11" s="68" t="s">
        <v>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 t="s">
        <v>6</v>
      </c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R11" s="73" t="s">
        <v>10</v>
      </c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5"/>
    </row>
    <row r="12" spans="1:153" ht="3" customHeight="1" thickBot="1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4"/>
      <c r="CE12" s="53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4"/>
      <c r="DR12" s="76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8"/>
    </row>
    <row r="13" spans="1:155" ht="11.25" customHeight="1">
      <c r="A13" s="13"/>
      <c r="B13" s="55" t="s">
        <v>160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70" t="s">
        <v>165</v>
      </c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2"/>
      <c r="DP13" s="89" t="s">
        <v>159</v>
      </c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</row>
    <row r="14" spans="1:155" ht="11.25" customHeight="1">
      <c r="A14" s="17"/>
      <c r="B14" s="55" t="s">
        <v>161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70" t="s">
        <v>166</v>
      </c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2"/>
      <c r="DN14" s="15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</row>
    <row r="15" spans="1:155" ht="11.25" customHeight="1">
      <c r="A15" s="44"/>
      <c r="B15" s="55" t="s">
        <v>162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70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2"/>
      <c r="DN15" s="15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</row>
    <row r="16" spans="1:155" ht="11.25" customHeight="1">
      <c r="A16" s="44"/>
      <c r="B16" s="55" t="s">
        <v>163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70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2"/>
      <c r="DN16" s="15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</row>
    <row r="17" spans="1:155" ht="12.75" customHeight="1">
      <c r="A17" s="44"/>
      <c r="B17" s="69" t="s">
        <v>7</v>
      </c>
      <c r="C17" s="69"/>
      <c r="D17" s="69"/>
      <c r="E17" s="69"/>
      <c r="F17" s="55" t="s">
        <v>180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70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2"/>
      <c r="DN17" s="15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</row>
    <row r="18" spans="1:148" ht="12.75" customHeight="1">
      <c r="A18" s="44"/>
      <c r="B18" s="1" t="s">
        <v>156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70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2"/>
      <c r="DN18" s="15"/>
      <c r="DV18" s="1" t="s">
        <v>8</v>
      </c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3" t="s">
        <v>9</v>
      </c>
      <c r="EL18" s="83"/>
      <c r="EM18" s="83"/>
      <c r="EN18" s="83"/>
      <c r="EO18" s="82"/>
      <c r="EP18" s="82"/>
      <c r="EQ18" s="82"/>
      <c r="ER18" s="82"/>
    </row>
    <row r="19" spans="1:150" ht="12.75">
      <c r="A19" s="44"/>
      <c r="B19" s="69" t="s">
        <v>7</v>
      </c>
      <c r="C19" s="69"/>
      <c r="D19" s="69"/>
      <c r="E19" s="69"/>
      <c r="F19" s="55" t="s">
        <v>180</v>
      </c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70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2"/>
      <c r="DN19" s="15"/>
      <c r="DV19" s="1" t="s">
        <v>8</v>
      </c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3" t="s">
        <v>9</v>
      </c>
      <c r="EL19" s="83"/>
      <c r="EM19" s="83"/>
      <c r="EN19" s="83"/>
      <c r="EO19" s="82"/>
      <c r="EP19" s="82"/>
      <c r="EQ19" s="82"/>
      <c r="ER19" s="82"/>
      <c r="ET19" s="16"/>
    </row>
    <row r="20" spans="1:150" ht="11.25" customHeight="1" thickBot="1">
      <c r="A20" s="44"/>
      <c r="B20" s="45"/>
      <c r="C20" s="45"/>
      <c r="D20" s="45"/>
      <c r="E20" s="14"/>
      <c r="F20" s="14" t="s">
        <v>164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70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2"/>
      <c r="DN20" s="15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</row>
    <row r="21" spans="1:150" ht="17.25" customHeight="1" thickBot="1">
      <c r="A21" s="46"/>
      <c r="B21" s="47"/>
      <c r="C21" s="47"/>
      <c r="D21" s="47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90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2"/>
      <c r="DQ21" s="16"/>
      <c r="DU21" s="16"/>
      <c r="DV21" s="79" t="s">
        <v>11</v>
      </c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1"/>
      <c r="ET21" s="16"/>
    </row>
    <row r="22" ht="27.75" customHeight="1"/>
    <row r="23" spans="1:155" ht="15" customHeight="1">
      <c r="A23" s="19"/>
      <c r="B23" s="87" t="s">
        <v>12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8" t="s">
        <v>181</v>
      </c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56"/>
      <c r="EX23" s="20"/>
      <c r="EY23" s="21"/>
    </row>
    <row r="24" spans="1:155" ht="4.5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4"/>
    </row>
    <row r="25" spans="1:156" ht="15" customHeight="1">
      <c r="A25" s="25"/>
      <c r="B25" s="87" t="s">
        <v>13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93" t="s">
        <v>182</v>
      </c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</row>
    <row r="26" spans="1:155" ht="4.5" customHeight="1" thickBo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26"/>
    </row>
    <row r="27" spans="1:155" ht="22.5" customHeight="1" thickBot="1">
      <c r="A27" s="105" t="s">
        <v>14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79" t="s">
        <v>15</v>
      </c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1"/>
    </row>
    <row r="28" spans="1:155" ht="66" customHeight="1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9" t="s">
        <v>16</v>
      </c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1"/>
      <c r="BG28" s="109" t="s">
        <v>167</v>
      </c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1"/>
      <c r="CN28" s="84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6"/>
      <c r="DT28" s="84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6"/>
    </row>
    <row r="29" spans="1:155" s="27" customFormat="1" ht="14.25" customHeight="1" thickBot="1">
      <c r="A29" s="59">
        <v>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1"/>
      <c r="Z29" s="59">
        <v>2</v>
      </c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1"/>
      <c r="BG29" s="59">
        <v>3</v>
      </c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1"/>
      <c r="CN29" s="59">
        <v>4</v>
      </c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1"/>
      <c r="DT29" s="59">
        <v>5</v>
      </c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1"/>
    </row>
    <row r="30" spans="1:155" s="28" customFormat="1" ht="14.25" customHeight="1" thickBot="1">
      <c r="A30" s="62" t="s">
        <v>17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4"/>
      <c r="Z30" s="65" t="s">
        <v>183</v>
      </c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7"/>
      <c r="BG30" s="65" t="s">
        <v>184</v>
      </c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7"/>
      <c r="CN30" s="65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7"/>
      <c r="DT30" s="65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7"/>
    </row>
  </sheetData>
  <sheetProtection/>
  <mergeCells count="41">
    <mergeCell ref="S1:EG1"/>
    <mergeCell ref="S5:EG5"/>
    <mergeCell ref="AC7:DW7"/>
    <mergeCell ref="O3:EK3"/>
    <mergeCell ref="CK8:CM8"/>
    <mergeCell ref="A27:Y28"/>
    <mergeCell ref="Z27:EY27"/>
    <mergeCell ref="Z28:BF28"/>
    <mergeCell ref="BG28:CM28"/>
    <mergeCell ref="CN28:DS28"/>
    <mergeCell ref="DT28:EY28"/>
    <mergeCell ref="B23:AU23"/>
    <mergeCell ref="AV23:EV23"/>
    <mergeCell ref="B25:R25"/>
    <mergeCell ref="DP13:EY17"/>
    <mergeCell ref="CE15:DK21"/>
    <mergeCell ref="S25:EZ25"/>
    <mergeCell ref="DR11:EW12"/>
    <mergeCell ref="DV21:ES21"/>
    <mergeCell ref="DY18:EJ18"/>
    <mergeCell ref="EK18:EN18"/>
    <mergeCell ref="EO18:ER18"/>
    <mergeCell ref="DY19:EJ19"/>
    <mergeCell ref="EK19:EN19"/>
    <mergeCell ref="EO19:ER19"/>
    <mergeCell ref="A11:CD11"/>
    <mergeCell ref="CE11:DK11"/>
    <mergeCell ref="B19:E19"/>
    <mergeCell ref="CE13:DK13"/>
    <mergeCell ref="CE14:DK14"/>
    <mergeCell ref="B17:E17"/>
    <mergeCell ref="DT29:EY29"/>
    <mergeCell ref="A30:Y30"/>
    <mergeCell ref="Z30:BF30"/>
    <mergeCell ref="BG30:CM30"/>
    <mergeCell ref="CN30:DS30"/>
    <mergeCell ref="DT30:EY30"/>
    <mergeCell ref="A29:Y29"/>
    <mergeCell ref="Z29:BF29"/>
    <mergeCell ref="BG29:CM29"/>
    <mergeCell ref="CN29:DS2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AR24" sqref="AR24:BL24"/>
    </sheetView>
  </sheetViews>
  <sheetFormatPr defaultColWidth="0.875" defaultRowHeight="12.75"/>
  <cols>
    <col min="1" max="16384" width="0.875" style="1" customWidth="1"/>
  </cols>
  <sheetData>
    <row r="1" spans="2:106" ht="15" customHeight="1">
      <c r="B1" s="123" t="s">
        <v>18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29"/>
    </row>
    <row r="2" ht="4.5" customHeight="1"/>
    <row r="3" spans="1:106" ht="12.75" customHeight="1">
      <c r="A3" s="132" t="s">
        <v>19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4"/>
      <c r="AH3" s="138" t="s">
        <v>20</v>
      </c>
      <c r="AI3" s="139"/>
      <c r="AJ3" s="139"/>
      <c r="AK3" s="139"/>
      <c r="AL3" s="139"/>
      <c r="AM3" s="139"/>
      <c r="AN3" s="139"/>
      <c r="AO3" s="139"/>
      <c r="AP3" s="139"/>
      <c r="AQ3" s="140"/>
      <c r="AR3" s="138" t="s">
        <v>146</v>
      </c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40"/>
      <c r="BM3" s="141" t="s">
        <v>84</v>
      </c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3"/>
    </row>
    <row r="4" spans="1:106" ht="52.5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7"/>
      <c r="AH4" s="109"/>
      <c r="AI4" s="110"/>
      <c r="AJ4" s="110"/>
      <c r="AK4" s="110"/>
      <c r="AL4" s="110"/>
      <c r="AM4" s="110"/>
      <c r="AN4" s="110"/>
      <c r="AO4" s="110"/>
      <c r="AP4" s="110"/>
      <c r="AQ4" s="111"/>
      <c r="AR4" s="109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1"/>
      <c r="BM4" s="144" t="s">
        <v>55</v>
      </c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6"/>
      <c r="CH4" s="144" t="s">
        <v>21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6"/>
    </row>
    <row r="5" spans="1:106" ht="12.75">
      <c r="A5" s="124" t="s">
        <v>22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6"/>
      <c r="AH5" s="124" t="s">
        <v>23</v>
      </c>
      <c r="AI5" s="125"/>
      <c r="AJ5" s="125"/>
      <c r="AK5" s="125"/>
      <c r="AL5" s="125"/>
      <c r="AM5" s="125"/>
      <c r="AN5" s="125"/>
      <c r="AO5" s="125"/>
      <c r="AP5" s="125"/>
      <c r="AQ5" s="126"/>
      <c r="AR5" s="124">
        <v>1</v>
      </c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6"/>
      <c r="BM5" s="124">
        <v>2</v>
      </c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6"/>
      <c r="CH5" s="124">
        <v>3</v>
      </c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6"/>
    </row>
    <row r="6" spans="1:106" ht="12.75">
      <c r="A6" s="30"/>
      <c r="B6" s="127" t="s">
        <v>24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8"/>
      <c r="AH6" s="115" t="s">
        <v>25</v>
      </c>
      <c r="AI6" s="116"/>
      <c r="AJ6" s="116"/>
      <c r="AK6" s="116"/>
      <c r="AL6" s="116"/>
      <c r="AM6" s="116"/>
      <c r="AN6" s="116"/>
      <c r="AO6" s="116"/>
      <c r="AP6" s="116"/>
      <c r="AQ6" s="117"/>
      <c r="AR6" s="112">
        <v>105.7</v>
      </c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4"/>
      <c r="BM6" s="112">
        <v>16.4</v>
      </c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4"/>
      <c r="CH6" s="112">
        <v>88.7</v>
      </c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4"/>
    </row>
    <row r="7" spans="1:106" ht="12.75">
      <c r="A7" s="31"/>
      <c r="B7" s="149" t="s">
        <v>26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50"/>
      <c r="AH7" s="151" t="s">
        <v>27</v>
      </c>
      <c r="AI7" s="152"/>
      <c r="AJ7" s="152"/>
      <c r="AK7" s="152"/>
      <c r="AL7" s="152"/>
      <c r="AM7" s="152"/>
      <c r="AN7" s="152"/>
      <c r="AO7" s="152"/>
      <c r="AP7" s="152"/>
      <c r="AQ7" s="153"/>
      <c r="AR7" s="118">
        <f>AR9+AR11</f>
        <v>63.099999999999994</v>
      </c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20"/>
      <c r="BM7" s="118">
        <f>BM9+BM11</f>
        <v>13</v>
      </c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20"/>
      <c r="CH7" s="118">
        <f>CH9+CH11</f>
        <v>50.099999999999994</v>
      </c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20"/>
    </row>
    <row r="8" spans="1:106" ht="12.75">
      <c r="A8" s="22"/>
      <c r="B8" s="157" t="s">
        <v>28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8"/>
      <c r="AH8" s="154"/>
      <c r="AI8" s="155"/>
      <c r="AJ8" s="155"/>
      <c r="AK8" s="155"/>
      <c r="AL8" s="155"/>
      <c r="AM8" s="155"/>
      <c r="AN8" s="155"/>
      <c r="AO8" s="155"/>
      <c r="AP8" s="155"/>
      <c r="AQ8" s="156"/>
      <c r="AR8" s="129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1"/>
      <c r="BM8" s="129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1"/>
      <c r="CH8" s="129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1"/>
    </row>
    <row r="9" spans="1:106" ht="12.75">
      <c r="A9" s="31"/>
      <c r="B9" s="159" t="s">
        <v>29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60"/>
      <c r="AH9" s="151" t="s">
        <v>30</v>
      </c>
      <c r="AI9" s="152"/>
      <c r="AJ9" s="152"/>
      <c r="AK9" s="152"/>
      <c r="AL9" s="152"/>
      <c r="AM9" s="152"/>
      <c r="AN9" s="152"/>
      <c r="AO9" s="152"/>
      <c r="AP9" s="152"/>
      <c r="AQ9" s="153"/>
      <c r="AR9" s="118">
        <f>BM9+CH9</f>
        <v>62.8</v>
      </c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20"/>
      <c r="BM9" s="118">
        <v>13</v>
      </c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20"/>
      <c r="CH9" s="118">
        <v>49.8</v>
      </c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20"/>
    </row>
    <row r="10" spans="1:106" ht="12.75">
      <c r="A10" s="22"/>
      <c r="B10" s="147" t="s">
        <v>31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8"/>
      <c r="AH10" s="154"/>
      <c r="AI10" s="155"/>
      <c r="AJ10" s="155"/>
      <c r="AK10" s="155"/>
      <c r="AL10" s="155"/>
      <c r="AM10" s="155"/>
      <c r="AN10" s="155"/>
      <c r="AO10" s="155"/>
      <c r="AP10" s="155"/>
      <c r="AQ10" s="156"/>
      <c r="AR10" s="129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1"/>
      <c r="BM10" s="129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1"/>
      <c r="CH10" s="129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1"/>
    </row>
    <row r="11" spans="1:106" ht="12.75">
      <c r="A11" s="30"/>
      <c r="B11" s="161" t="s">
        <v>32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2"/>
      <c r="AH11" s="115" t="s">
        <v>33</v>
      </c>
      <c r="AI11" s="116"/>
      <c r="AJ11" s="116"/>
      <c r="AK11" s="116"/>
      <c r="AL11" s="116"/>
      <c r="AM11" s="116"/>
      <c r="AN11" s="116"/>
      <c r="AO11" s="116"/>
      <c r="AP11" s="116"/>
      <c r="AQ11" s="117"/>
      <c r="AR11" s="112">
        <f>BM11+CH11</f>
        <v>0.3</v>
      </c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4"/>
      <c r="BM11" s="112">
        <v>0</v>
      </c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4"/>
      <c r="CH11" s="112">
        <v>0.3</v>
      </c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4"/>
    </row>
    <row r="12" spans="1:106" ht="12.75">
      <c r="A12" s="30"/>
      <c r="B12" s="163" t="s">
        <v>34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4"/>
      <c r="AH12" s="115" t="s">
        <v>35</v>
      </c>
      <c r="AI12" s="116"/>
      <c r="AJ12" s="116"/>
      <c r="AK12" s="116"/>
      <c r="AL12" s="116"/>
      <c r="AM12" s="116"/>
      <c r="AN12" s="116"/>
      <c r="AO12" s="116"/>
      <c r="AP12" s="116"/>
      <c r="AQ12" s="117"/>
      <c r="AR12" s="112">
        <v>0</v>
      </c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4"/>
      <c r="BM12" s="112">
        <v>0</v>
      </c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4"/>
      <c r="CH12" s="112">
        <v>0</v>
      </c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4"/>
    </row>
    <row r="13" spans="1:106" ht="78" customHeight="1">
      <c r="A13" s="30"/>
      <c r="B13" s="121" t="s">
        <v>147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2"/>
      <c r="AH13" s="115" t="s">
        <v>36</v>
      </c>
      <c r="AI13" s="116"/>
      <c r="AJ13" s="116"/>
      <c r="AK13" s="116"/>
      <c r="AL13" s="116"/>
      <c r="AM13" s="116"/>
      <c r="AN13" s="116"/>
      <c r="AO13" s="116"/>
      <c r="AP13" s="116"/>
      <c r="AQ13" s="117"/>
      <c r="AR13" s="112">
        <v>0</v>
      </c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4"/>
      <c r="BM13" s="112">
        <v>0</v>
      </c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4"/>
      <c r="CH13" s="112">
        <v>0</v>
      </c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4"/>
    </row>
    <row r="14" spans="1:106" ht="12.75">
      <c r="A14" s="30"/>
      <c r="B14" s="121" t="s">
        <v>37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2"/>
      <c r="AH14" s="115" t="s">
        <v>38</v>
      </c>
      <c r="AI14" s="116"/>
      <c r="AJ14" s="116"/>
      <c r="AK14" s="116"/>
      <c r="AL14" s="116"/>
      <c r="AM14" s="116"/>
      <c r="AN14" s="116"/>
      <c r="AO14" s="116"/>
      <c r="AP14" s="116"/>
      <c r="AQ14" s="117"/>
      <c r="AR14" s="112">
        <v>0</v>
      </c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4"/>
      <c r="BM14" s="112">
        <v>0</v>
      </c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4"/>
      <c r="CH14" s="112">
        <v>0</v>
      </c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4"/>
    </row>
    <row r="15" spans="1:106" ht="12.75">
      <c r="A15" s="30"/>
      <c r="B15" s="121" t="s">
        <v>168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2"/>
      <c r="AH15" s="115" t="s">
        <v>40</v>
      </c>
      <c r="AI15" s="116"/>
      <c r="AJ15" s="116"/>
      <c r="AK15" s="116"/>
      <c r="AL15" s="116"/>
      <c r="AM15" s="116"/>
      <c r="AN15" s="116"/>
      <c r="AO15" s="116"/>
      <c r="AP15" s="116"/>
      <c r="AQ15" s="117"/>
      <c r="AR15" s="112">
        <v>0</v>
      </c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4"/>
      <c r="BM15" s="112">
        <v>0</v>
      </c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4"/>
      <c r="CH15" s="112">
        <v>0</v>
      </c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4"/>
    </row>
    <row r="16" spans="1:106" ht="12.75">
      <c r="A16" s="30"/>
      <c r="B16" s="163" t="s">
        <v>39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4"/>
      <c r="AH16" s="115" t="s">
        <v>42</v>
      </c>
      <c r="AI16" s="116"/>
      <c r="AJ16" s="116"/>
      <c r="AK16" s="116"/>
      <c r="AL16" s="116"/>
      <c r="AM16" s="116"/>
      <c r="AN16" s="116"/>
      <c r="AO16" s="116"/>
      <c r="AP16" s="116"/>
      <c r="AQ16" s="117"/>
      <c r="AR16" s="112">
        <f>BM16+CH16</f>
        <v>38.8</v>
      </c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4"/>
      <c r="BM16" s="112">
        <v>1.3</v>
      </c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4"/>
      <c r="CH16" s="112">
        <v>37.5</v>
      </c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4"/>
    </row>
    <row r="17" spans="1:106" ht="12.75">
      <c r="A17" s="30"/>
      <c r="B17" s="163" t="s">
        <v>41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4"/>
      <c r="AH17" s="115" t="s">
        <v>44</v>
      </c>
      <c r="AI17" s="116"/>
      <c r="AJ17" s="116"/>
      <c r="AK17" s="116"/>
      <c r="AL17" s="116"/>
      <c r="AM17" s="116"/>
      <c r="AN17" s="116"/>
      <c r="AO17" s="116"/>
      <c r="AP17" s="116"/>
      <c r="AQ17" s="117"/>
      <c r="AR17" s="112">
        <f>BM17+CH17</f>
        <v>3.8</v>
      </c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4"/>
      <c r="BM17" s="112">
        <v>2.1</v>
      </c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4"/>
      <c r="CH17" s="112">
        <v>1.7</v>
      </c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4"/>
    </row>
    <row r="18" spans="1:106" ht="12.75">
      <c r="A18" s="31"/>
      <c r="B18" s="165" t="s">
        <v>43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6"/>
      <c r="AH18" s="151" t="s">
        <v>47</v>
      </c>
      <c r="AI18" s="152"/>
      <c r="AJ18" s="152"/>
      <c r="AK18" s="152"/>
      <c r="AL18" s="152"/>
      <c r="AM18" s="152"/>
      <c r="AN18" s="152"/>
      <c r="AO18" s="152"/>
      <c r="AP18" s="152"/>
      <c r="AQ18" s="153"/>
      <c r="AR18" s="118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20"/>
      <c r="BM18" s="118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20"/>
      <c r="CH18" s="118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20"/>
    </row>
    <row r="19" spans="1:106" ht="24.75" customHeight="1">
      <c r="A19" s="17"/>
      <c r="B19" s="179" t="s">
        <v>169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1"/>
      <c r="AH19" s="167"/>
      <c r="AI19" s="168"/>
      <c r="AJ19" s="168"/>
      <c r="AK19" s="168"/>
      <c r="AL19" s="168"/>
      <c r="AM19" s="168"/>
      <c r="AN19" s="168"/>
      <c r="AO19" s="168"/>
      <c r="AP19" s="168"/>
      <c r="AQ19" s="169"/>
      <c r="AR19" s="172">
        <v>28.2</v>
      </c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4"/>
      <c r="BM19" s="172">
        <v>1.3</v>
      </c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4"/>
      <c r="CH19" s="172">
        <v>26.9</v>
      </c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4"/>
    </row>
    <row r="20" spans="1:106" ht="12.75">
      <c r="A20" s="22"/>
      <c r="B20" s="175" t="s">
        <v>45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6"/>
      <c r="AH20" s="154"/>
      <c r="AI20" s="155"/>
      <c r="AJ20" s="155"/>
      <c r="AK20" s="155"/>
      <c r="AL20" s="155"/>
      <c r="AM20" s="155"/>
      <c r="AN20" s="155"/>
      <c r="AO20" s="155"/>
      <c r="AP20" s="155"/>
      <c r="AQ20" s="156"/>
      <c r="AR20" s="129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1"/>
      <c r="BM20" s="129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1"/>
      <c r="CH20" s="129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1"/>
    </row>
    <row r="21" spans="1:106" ht="12.75">
      <c r="A21" s="30"/>
      <c r="B21" s="177" t="s">
        <v>46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8"/>
      <c r="AH21" s="115" t="s">
        <v>48</v>
      </c>
      <c r="AI21" s="116"/>
      <c r="AJ21" s="116"/>
      <c r="AK21" s="116"/>
      <c r="AL21" s="116"/>
      <c r="AM21" s="116"/>
      <c r="AN21" s="116"/>
      <c r="AO21" s="116"/>
      <c r="AP21" s="116"/>
      <c r="AQ21" s="117"/>
      <c r="AR21" s="112">
        <f>BM21+CH21</f>
        <v>10.6</v>
      </c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4"/>
      <c r="BM21" s="112">
        <f>BM22+BM23</f>
        <v>0</v>
      </c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4"/>
      <c r="CH21" s="112">
        <f>CH22+CH23</f>
        <v>10.6</v>
      </c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4"/>
    </row>
    <row r="22" spans="1:106" ht="25.5" customHeight="1">
      <c r="A22" s="30"/>
      <c r="B22" s="170" t="s">
        <v>148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1"/>
      <c r="AH22" s="115" t="s">
        <v>50</v>
      </c>
      <c r="AI22" s="116"/>
      <c r="AJ22" s="116"/>
      <c r="AK22" s="116"/>
      <c r="AL22" s="116"/>
      <c r="AM22" s="116"/>
      <c r="AN22" s="116"/>
      <c r="AO22" s="116"/>
      <c r="AP22" s="116"/>
      <c r="AQ22" s="117"/>
      <c r="AR22" s="112">
        <f>BM22+CH22</f>
        <v>10</v>
      </c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4"/>
      <c r="BM22" s="112">
        <v>0</v>
      </c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4"/>
      <c r="CH22" s="112">
        <v>10</v>
      </c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4"/>
    </row>
    <row r="23" spans="1:106" ht="12.75">
      <c r="A23" s="30"/>
      <c r="B23" s="170" t="s">
        <v>49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1"/>
      <c r="AH23" s="115" t="s">
        <v>52</v>
      </c>
      <c r="AI23" s="116"/>
      <c r="AJ23" s="116"/>
      <c r="AK23" s="116"/>
      <c r="AL23" s="116"/>
      <c r="AM23" s="116"/>
      <c r="AN23" s="116"/>
      <c r="AO23" s="116"/>
      <c r="AP23" s="116"/>
      <c r="AQ23" s="117"/>
      <c r="AR23" s="112">
        <f>BM23+CH23</f>
        <v>0.6</v>
      </c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4"/>
      <c r="BM23" s="112">
        <v>0</v>
      </c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4"/>
      <c r="CH23" s="112">
        <v>0.6</v>
      </c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4"/>
    </row>
    <row r="24" spans="1:106" ht="12.75">
      <c r="A24" s="30"/>
      <c r="B24" s="177" t="s">
        <v>51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8"/>
      <c r="AH24" s="115" t="s">
        <v>53</v>
      </c>
      <c r="AI24" s="116"/>
      <c r="AJ24" s="116"/>
      <c r="AK24" s="116"/>
      <c r="AL24" s="116"/>
      <c r="AM24" s="116"/>
      <c r="AN24" s="116"/>
      <c r="AO24" s="116"/>
      <c r="AP24" s="116"/>
      <c r="AQ24" s="117"/>
      <c r="AR24" s="112">
        <f>BM24+CH24</f>
        <v>66.89999999999999</v>
      </c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4"/>
      <c r="BM24" s="112">
        <v>15.1</v>
      </c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4"/>
      <c r="CH24" s="112">
        <v>51.8</v>
      </c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4"/>
    </row>
    <row r="25" spans="1:106" ht="25.5" customHeight="1">
      <c r="A25" s="30"/>
      <c r="B25" s="121" t="s">
        <v>149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8"/>
      <c r="AH25" s="115" t="s">
        <v>170</v>
      </c>
      <c r="AI25" s="116"/>
      <c r="AJ25" s="116"/>
      <c r="AK25" s="116"/>
      <c r="AL25" s="116"/>
      <c r="AM25" s="116"/>
      <c r="AN25" s="116"/>
      <c r="AO25" s="116"/>
      <c r="AP25" s="116"/>
      <c r="AQ25" s="117"/>
      <c r="AR25" s="112">
        <v>0</v>
      </c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4"/>
      <c r="BM25" s="112">
        <v>0</v>
      </c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4"/>
      <c r="CH25" s="112">
        <v>0</v>
      </c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4"/>
    </row>
    <row r="26" ht="3" customHeight="1"/>
    <row r="27" spans="1:8" s="8" customFormat="1" ht="11.25">
      <c r="A27" s="32" t="s">
        <v>54</v>
      </c>
      <c r="H27" s="33"/>
    </row>
    <row r="28" spans="1:8" s="8" customFormat="1" ht="11.25">
      <c r="A28" s="32" t="s">
        <v>171</v>
      </c>
      <c r="H28" s="33"/>
    </row>
  </sheetData>
  <sheetProtection/>
  <mergeCells count="99">
    <mergeCell ref="CH25:DB25"/>
    <mergeCell ref="B25:AG25"/>
    <mergeCell ref="AH25:AQ25"/>
    <mergeCell ref="AR25:BL25"/>
    <mergeCell ref="BM25:CG25"/>
    <mergeCell ref="CH22:DB22"/>
    <mergeCell ref="CH24:DB24"/>
    <mergeCell ref="B23:AG23"/>
    <mergeCell ref="B24:AG24"/>
    <mergeCell ref="AR24:BL24"/>
    <mergeCell ref="BM24:CG24"/>
    <mergeCell ref="AR23:BL23"/>
    <mergeCell ref="BM23:CG23"/>
    <mergeCell ref="B21:AG21"/>
    <mergeCell ref="AH21:AQ21"/>
    <mergeCell ref="B19:AG19"/>
    <mergeCell ref="AR21:BL21"/>
    <mergeCell ref="BM21:CG21"/>
    <mergeCell ref="CH23:DB23"/>
    <mergeCell ref="B22:AG22"/>
    <mergeCell ref="AR22:BL22"/>
    <mergeCell ref="BM22:CG22"/>
    <mergeCell ref="CH21:DB21"/>
    <mergeCell ref="BM17:CG17"/>
    <mergeCell ref="AR19:BL20"/>
    <mergeCell ref="BM19:CG20"/>
    <mergeCell ref="CH19:DB20"/>
    <mergeCell ref="B20:AG20"/>
    <mergeCell ref="B18:AG18"/>
    <mergeCell ref="AH18:AQ20"/>
    <mergeCell ref="B16:AG16"/>
    <mergeCell ref="AH16:AQ16"/>
    <mergeCell ref="AR16:BL16"/>
    <mergeCell ref="B17:AG17"/>
    <mergeCell ref="AH17:AQ17"/>
    <mergeCell ref="AR17:BL17"/>
    <mergeCell ref="CH14:DB14"/>
    <mergeCell ref="B13:AG13"/>
    <mergeCell ref="AH13:AQ13"/>
    <mergeCell ref="B14:AG14"/>
    <mergeCell ref="AH14:AQ14"/>
    <mergeCell ref="AR14:BL14"/>
    <mergeCell ref="BM14:CG14"/>
    <mergeCell ref="AR13:BL13"/>
    <mergeCell ref="BM11:CG11"/>
    <mergeCell ref="CH13:DB13"/>
    <mergeCell ref="B12:AG12"/>
    <mergeCell ref="AH12:AQ12"/>
    <mergeCell ref="AR12:BL12"/>
    <mergeCell ref="BM12:CG12"/>
    <mergeCell ref="BM13:CG13"/>
    <mergeCell ref="CH11:DB11"/>
    <mergeCell ref="CH12:DB12"/>
    <mergeCell ref="AH9:AQ10"/>
    <mergeCell ref="AR9:BL10"/>
    <mergeCell ref="AR7:BL8"/>
    <mergeCell ref="B11:AG11"/>
    <mergeCell ref="AH11:AQ11"/>
    <mergeCell ref="AR11:BL11"/>
    <mergeCell ref="CH4:DB4"/>
    <mergeCell ref="CH5:DB5"/>
    <mergeCell ref="CH7:DB8"/>
    <mergeCell ref="BM9:CG10"/>
    <mergeCell ref="CH9:DB10"/>
    <mergeCell ref="B10:AG10"/>
    <mergeCell ref="B7:AG7"/>
    <mergeCell ref="AH7:AQ8"/>
    <mergeCell ref="B8:AG8"/>
    <mergeCell ref="B9:AG9"/>
    <mergeCell ref="B6:AG6"/>
    <mergeCell ref="AH6:AQ6"/>
    <mergeCell ref="AR6:BL6"/>
    <mergeCell ref="BM6:CG6"/>
    <mergeCell ref="BM7:CG8"/>
    <mergeCell ref="A3:AG4"/>
    <mergeCell ref="AH3:AQ4"/>
    <mergeCell ref="AR3:BL4"/>
    <mergeCell ref="BM3:DB3"/>
    <mergeCell ref="BM4:CG4"/>
    <mergeCell ref="B15:AG15"/>
    <mergeCell ref="AH15:AQ15"/>
    <mergeCell ref="AR15:BL15"/>
    <mergeCell ref="BM15:CG15"/>
    <mergeCell ref="B1:DA1"/>
    <mergeCell ref="CH6:DB6"/>
    <mergeCell ref="A5:AG5"/>
    <mergeCell ref="AH5:AQ5"/>
    <mergeCell ref="AR5:BL5"/>
    <mergeCell ref="BM5:CG5"/>
    <mergeCell ref="CH15:DB15"/>
    <mergeCell ref="AH22:AQ22"/>
    <mergeCell ref="AH23:AQ23"/>
    <mergeCell ref="AH24:AQ24"/>
    <mergeCell ref="AR18:BL18"/>
    <mergeCell ref="BM18:CG18"/>
    <mergeCell ref="CH16:DB16"/>
    <mergeCell ref="BM16:CG16"/>
    <mergeCell ref="CH18:DB18"/>
    <mergeCell ref="CH17:DB17"/>
  </mergeCells>
  <printOptions/>
  <pageMargins left="2.362204724409449" right="2.28346456692913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C33"/>
  <sheetViews>
    <sheetView view="pageBreakPreview" zoomScaleSheetLayoutView="100" zoomScalePageLayoutView="0" workbookViewId="0" topLeftCell="A1">
      <selection activeCell="CU27" sqref="CU27:DY27"/>
    </sheetView>
  </sheetViews>
  <sheetFormatPr defaultColWidth="0.875" defaultRowHeight="12.75"/>
  <cols>
    <col min="1" max="16384" width="0.875" style="1" customWidth="1"/>
  </cols>
  <sheetData>
    <row r="1" spans="2:159" s="34" customFormat="1" ht="15.75">
      <c r="B1" s="123" t="s">
        <v>57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29"/>
    </row>
    <row r="2" ht="4.5" customHeight="1"/>
    <row r="3" spans="1:152" ht="12.75" customHeight="1">
      <c r="A3" s="132" t="s">
        <v>19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4"/>
      <c r="BC3" s="138" t="s">
        <v>20</v>
      </c>
      <c r="BD3" s="139"/>
      <c r="BE3" s="139"/>
      <c r="BF3" s="139"/>
      <c r="BG3" s="139"/>
      <c r="BH3" s="139"/>
      <c r="BI3" s="139"/>
      <c r="BJ3" s="140"/>
      <c r="BK3" s="138" t="s">
        <v>58</v>
      </c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40"/>
      <c r="CC3" s="141" t="s">
        <v>84</v>
      </c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3"/>
    </row>
    <row r="4" spans="1:152" ht="40.5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7"/>
      <c r="BC4" s="109"/>
      <c r="BD4" s="110"/>
      <c r="BE4" s="110"/>
      <c r="BF4" s="110"/>
      <c r="BG4" s="110"/>
      <c r="BH4" s="110"/>
      <c r="BI4" s="110"/>
      <c r="BJ4" s="111"/>
      <c r="BK4" s="109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1"/>
      <c r="CC4" s="191" t="s">
        <v>59</v>
      </c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3"/>
      <c r="CU4" s="191" t="s">
        <v>60</v>
      </c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3"/>
      <c r="DM4" s="191" t="s">
        <v>61</v>
      </c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3"/>
      <c r="EE4" s="144" t="s">
        <v>62</v>
      </c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3"/>
    </row>
    <row r="5" spans="1:152" ht="12" customHeight="1">
      <c r="A5" s="124" t="s">
        <v>22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6"/>
      <c r="BC5" s="124" t="s">
        <v>23</v>
      </c>
      <c r="BD5" s="125"/>
      <c r="BE5" s="125"/>
      <c r="BF5" s="125"/>
      <c r="BG5" s="125"/>
      <c r="BH5" s="125"/>
      <c r="BI5" s="125"/>
      <c r="BJ5" s="126"/>
      <c r="BK5" s="124">
        <v>1</v>
      </c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6"/>
      <c r="CC5" s="124">
        <v>2</v>
      </c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6"/>
      <c r="CU5" s="124">
        <v>3</v>
      </c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6"/>
      <c r="DM5" s="124">
        <v>4</v>
      </c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6"/>
      <c r="EE5" s="124">
        <v>5</v>
      </c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6"/>
    </row>
    <row r="6" spans="1:152" ht="12" customHeight="1">
      <c r="A6" s="30"/>
      <c r="B6" s="183" t="s">
        <v>63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4"/>
      <c r="BC6" s="124">
        <v>17</v>
      </c>
      <c r="BD6" s="125"/>
      <c r="BE6" s="125"/>
      <c r="BF6" s="125"/>
      <c r="BG6" s="125"/>
      <c r="BH6" s="125"/>
      <c r="BI6" s="125"/>
      <c r="BJ6" s="126"/>
      <c r="BK6" s="112">
        <f>CC6+CU6+DM6+EE6</f>
        <v>1621</v>
      </c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4"/>
      <c r="CC6" s="112">
        <v>494</v>
      </c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4"/>
      <c r="CU6" s="112">
        <v>648</v>
      </c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4"/>
      <c r="DM6" s="112">
        <v>414</v>
      </c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4"/>
      <c r="EE6" s="112">
        <v>65</v>
      </c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4"/>
    </row>
    <row r="7" spans="1:152" ht="12" customHeight="1">
      <c r="A7" s="30"/>
      <c r="B7" s="194" t="s">
        <v>64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5"/>
      <c r="BC7" s="124">
        <v>18</v>
      </c>
      <c r="BD7" s="125"/>
      <c r="BE7" s="125"/>
      <c r="BF7" s="125"/>
      <c r="BG7" s="125"/>
      <c r="BH7" s="125"/>
      <c r="BI7" s="125"/>
      <c r="BJ7" s="126"/>
      <c r="BK7" s="112">
        <f>CC7+CU7+DM7+EE7</f>
        <v>722</v>
      </c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4"/>
      <c r="CC7" s="112">
        <v>211</v>
      </c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4"/>
      <c r="CU7" s="112">
        <v>265</v>
      </c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4"/>
      <c r="DM7" s="112">
        <v>212</v>
      </c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4"/>
      <c r="EE7" s="112">
        <v>34</v>
      </c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4"/>
    </row>
    <row r="8" spans="1:152" ht="28.5" customHeight="1">
      <c r="A8" s="30"/>
      <c r="B8" s="187" t="s">
        <v>65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8"/>
      <c r="BC8" s="124">
        <v>19</v>
      </c>
      <c r="BD8" s="125"/>
      <c r="BE8" s="125"/>
      <c r="BF8" s="125"/>
      <c r="BG8" s="125"/>
      <c r="BH8" s="125"/>
      <c r="BI8" s="125"/>
      <c r="BJ8" s="126"/>
      <c r="BK8" s="112">
        <v>78.7</v>
      </c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4"/>
      <c r="CC8" s="112">
        <v>18.4</v>
      </c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4"/>
      <c r="CU8" s="112">
        <f>BK8-CC8-DM8-EE8</f>
        <v>26.000000000000004</v>
      </c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4"/>
      <c r="DM8" s="112">
        <v>28.5</v>
      </c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4"/>
      <c r="EE8" s="112">
        <v>5.8</v>
      </c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4"/>
    </row>
    <row r="9" spans="1:152" ht="12" customHeight="1">
      <c r="A9" s="30"/>
      <c r="B9" s="187" t="s">
        <v>66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8"/>
      <c r="BC9" s="124">
        <v>20</v>
      </c>
      <c r="BD9" s="125"/>
      <c r="BE9" s="125"/>
      <c r="BF9" s="125"/>
      <c r="BG9" s="125"/>
      <c r="BH9" s="125"/>
      <c r="BI9" s="125"/>
      <c r="BJ9" s="126"/>
      <c r="BK9" s="112">
        <v>1</v>
      </c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4"/>
      <c r="CC9" s="112">
        <v>0</v>
      </c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4"/>
      <c r="CU9" s="112">
        <v>1</v>
      </c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4"/>
      <c r="DM9" s="112">
        <v>0</v>
      </c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4"/>
      <c r="EE9" s="112">
        <v>0</v>
      </c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4"/>
    </row>
    <row r="10" spans="1:152" ht="12" customHeight="1">
      <c r="A10" s="30"/>
      <c r="B10" s="187" t="s">
        <v>67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8"/>
      <c r="BC10" s="124">
        <v>21</v>
      </c>
      <c r="BD10" s="125"/>
      <c r="BE10" s="125"/>
      <c r="BF10" s="125"/>
      <c r="BG10" s="125"/>
      <c r="BH10" s="125"/>
      <c r="BI10" s="125"/>
      <c r="BJ10" s="126"/>
      <c r="BK10" s="112">
        <v>0</v>
      </c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4"/>
      <c r="CC10" s="112">
        <v>0</v>
      </c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4"/>
      <c r="CU10" s="112">
        <v>0</v>
      </c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4"/>
      <c r="DM10" s="112">
        <v>0</v>
      </c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4"/>
      <c r="EE10" s="112">
        <v>0</v>
      </c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4"/>
    </row>
    <row r="11" spans="1:152" ht="12" customHeight="1">
      <c r="A11" s="30"/>
      <c r="B11" s="187" t="s">
        <v>133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8"/>
      <c r="BC11" s="124">
        <v>22</v>
      </c>
      <c r="BD11" s="125"/>
      <c r="BE11" s="125"/>
      <c r="BF11" s="125"/>
      <c r="BG11" s="125"/>
      <c r="BH11" s="125"/>
      <c r="BI11" s="125"/>
      <c r="BJ11" s="126"/>
      <c r="BK11" s="112">
        <f>CC11+CU11+DM11+EE11</f>
        <v>213</v>
      </c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4"/>
      <c r="CC11" s="112">
        <v>53</v>
      </c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4"/>
      <c r="CU11" s="112">
        <v>44</v>
      </c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4"/>
      <c r="DM11" s="112">
        <v>61</v>
      </c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4"/>
      <c r="EE11" s="112">
        <v>55</v>
      </c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4"/>
    </row>
    <row r="12" spans="1:152" ht="28.5" customHeight="1">
      <c r="A12" s="30"/>
      <c r="B12" s="187" t="s">
        <v>157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8"/>
      <c r="BC12" s="124">
        <v>23</v>
      </c>
      <c r="BD12" s="125"/>
      <c r="BE12" s="125"/>
      <c r="BF12" s="125"/>
      <c r="BG12" s="125"/>
      <c r="BH12" s="125"/>
      <c r="BI12" s="125"/>
      <c r="BJ12" s="126"/>
      <c r="BK12" s="112">
        <f>CC12+CU12+DM12+EE12</f>
        <v>16.4</v>
      </c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4"/>
      <c r="CC12" s="112">
        <v>1.2</v>
      </c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4"/>
      <c r="CU12" s="112">
        <v>2.1</v>
      </c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4"/>
      <c r="DM12" s="112">
        <v>5</v>
      </c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4"/>
      <c r="EE12" s="112">
        <v>8.1</v>
      </c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4"/>
    </row>
    <row r="13" ht="7.5" customHeight="1"/>
    <row r="14" spans="1:159" ht="14.25" customHeight="1">
      <c r="A14" s="123" t="s">
        <v>68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</row>
    <row r="15" ht="4.5" customHeight="1"/>
    <row r="16" spans="1:159" ht="12.75" customHeight="1">
      <c r="A16" s="105" t="s">
        <v>19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96"/>
      <c r="V16" s="105" t="s">
        <v>69</v>
      </c>
      <c r="W16" s="106"/>
      <c r="X16" s="106"/>
      <c r="Y16" s="106"/>
      <c r="Z16" s="106"/>
      <c r="AA16" s="196"/>
      <c r="AB16" s="132" t="s">
        <v>70</v>
      </c>
      <c r="AC16" s="133"/>
      <c r="AD16" s="133"/>
      <c r="AE16" s="133"/>
      <c r="AF16" s="133"/>
      <c r="AG16" s="133"/>
      <c r="AH16" s="133"/>
      <c r="AI16" s="133"/>
      <c r="AJ16" s="133"/>
      <c r="AK16" s="133"/>
      <c r="AL16" s="134"/>
      <c r="AM16" s="141" t="s">
        <v>150</v>
      </c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3"/>
    </row>
    <row r="17" spans="1:159" ht="53.2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97"/>
      <c r="V17" s="107"/>
      <c r="W17" s="108"/>
      <c r="X17" s="108"/>
      <c r="Y17" s="108"/>
      <c r="Z17" s="108"/>
      <c r="AA17" s="197"/>
      <c r="AB17" s="135"/>
      <c r="AC17" s="136"/>
      <c r="AD17" s="136"/>
      <c r="AE17" s="136"/>
      <c r="AF17" s="136"/>
      <c r="AG17" s="136"/>
      <c r="AH17" s="136"/>
      <c r="AI17" s="136"/>
      <c r="AJ17" s="136"/>
      <c r="AK17" s="136"/>
      <c r="AL17" s="137"/>
      <c r="AM17" s="144" t="s">
        <v>71</v>
      </c>
      <c r="AN17" s="145"/>
      <c r="AO17" s="145"/>
      <c r="AP17" s="145"/>
      <c r="AQ17" s="145"/>
      <c r="AR17" s="145"/>
      <c r="AS17" s="145"/>
      <c r="AT17" s="145"/>
      <c r="AU17" s="145"/>
      <c r="AV17" s="145"/>
      <c r="AW17" s="146"/>
      <c r="AX17" s="144" t="s">
        <v>72</v>
      </c>
      <c r="AY17" s="145"/>
      <c r="AZ17" s="145"/>
      <c r="BA17" s="145"/>
      <c r="BB17" s="145"/>
      <c r="BC17" s="145"/>
      <c r="BD17" s="145"/>
      <c r="BE17" s="145"/>
      <c r="BF17" s="145"/>
      <c r="BG17" s="145"/>
      <c r="BH17" s="146"/>
      <c r="BI17" s="144" t="s">
        <v>73</v>
      </c>
      <c r="BJ17" s="145"/>
      <c r="BK17" s="145"/>
      <c r="BL17" s="145"/>
      <c r="BM17" s="145"/>
      <c r="BN17" s="145"/>
      <c r="BO17" s="145"/>
      <c r="BP17" s="145"/>
      <c r="BQ17" s="145"/>
      <c r="BR17" s="145"/>
      <c r="BS17" s="146"/>
      <c r="BT17" s="144" t="s">
        <v>72</v>
      </c>
      <c r="BU17" s="145"/>
      <c r="BV17" s="145"/>
      <c r="BW17" s="145"/>
      <c r="BX17" s="145"/>
      <c r="BY17" s="145"/>
      <c r="BZ17" s="145"/>
      <c r="CA17" s="145"/>
      <c r="CB17" s="145"/>
      <c r="CC17" s="145"/>
      <c r="CD17" s="146"/>
      <c r="CE17" s="144" t="s">
        <v>74</v>
      </c>
      <c r="CF17" s="145"/>
      <c r="CG17" s="145"/>
      <c r="CH17" s="145"/>
      <c r="CI17" s="145"/>
      <c r="CJ17" s="145"/>
      <c r="CK17" s="145"/>
      <c r="CL17" s="145"/>
      <c r="CM17" s="145"/>
      <c r="CN17" s="145"/>
      <c r="CO17" s="146"/>
      <c r="CP17" s="144" t="s">
        <v>72</v>
      </c>
      <c r="CQ17" s="145"/>
      <c r="CR17" s="145"/>
      <c r="CS17" s="145"/>
      <c r="CT17" s="145"/>
      <c r="CU17" s="145"/>
      <c r="CV17" s="145"/>
      <c r="CW17" s="145"/>
      <c r="CX17" s="145"/>
      <c r="CY17" s="145"/>
      <c r="CZ17" s="146"/>
      <c r="DA17" s="144" t="s">
        <v>75</v>
      </c>
      <c r="DB17" s="145"/>
      <c r="DC17" s="145"/>
      <c r="DD17" s="145"/>
      <c r="DE17" s="145"/>
      <c r="DF17" s="145"/>
      <c r="DG17" s="145"/>
      <c r="DH17" s="145"/>
      <c r="DI17" s="145"/>
      <c r="DJ17" s="145"/>
      <c r="DK17" s="146"/>
      <c r="DL17" s="144" t="s">
        <v>72</v>
      </c>
      <c r="DM17" s="145"/>
      <c r="DN17" s="145"/>
      <c r="DO17" s="145"/>
      <c r="DP17" s="145"/>
      <c r="DQ17" s="145"/>
      <c r="DR17" s="145"/>
      <c r="DS17" s="145"/>
      <c r="DT17" s="145"/>
      <c r="DU17" s="145"/>
      <c r="DV17" s="146"/>
      <c r="DW17" s="144" t="s">
        <v>76</v>
      </c>
      <c r="DX17" s="145"/>
      <c r="DY17" s="145"/>
      <c r="DZ17" s="145"/>
      <c r="EA17" s="145"/>
      <c r="EB17" s="145"/>
      <c r="EC17" s="145"/>
      <c r="ED17" s="145"/>
      <c r="EE17" s="145"/>
      <c r="EF17" s="145"/>
      <c r="EG17" s="146"/>
      <c r="EH17" s="144" t="s">
        <v>77</v>
      </c>
      <c r="EI17" s="145"/>
      <c r="EJ17" s="145"/>
      <c r="EK17" s="145"/>
      <c r="EL17" s="145"/>
      <c r="EM17" s="145"/>
      <c r="EN17" s="145"/>
      <c r="EO17" s="145"/>
      <c r="EP17" s="145"/>
      <c r="EQ17" s="145"/>
      <c r="ER17" s="146"/>
      <c r="ES17" s="144" t="s">
        <v>78</v>
      </c>
      <c r="ET17" s="145"/>
      <c r="EU17" s="145"/>
      <c r="EV17" s="145"/>
      <c r="EW17" s="145"/>
      <c r="EX17" s="145"/>
      <c r="EY17" s="145"/>
      <c r="EZ17" s="145"/>
      <c r="FA17" s="145"/>
      <c r="FB17" s="145"/>
      <c r="FC17" s="146"/>
    </row>
    <row r="18" spans="1:159" ht="12" customHeight="1">
      <c r="A18" s="124" t="s">
        <v>22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6"/>
      <c r="V18" s="124" t="s">
        <v>23</v>
      </c>
      <c r="W18" s="125"/>
      <c r="X18" s="125"/>
      <c r="Y18" s="125"/>
      <c r="Z18" s="125"/>
      <c r="AA18" s="126"/>
      <c r="AB18" s="124">
        <v>1</v>
      </c>
      <c r="AC18" s="125"/>
      <c r="AD18" s="125"/>
      <c r="AE18" s="125"/>
      <c r="AF18" s="125"/>
      <c r="AG18" s="125"/>
      <c r="AH18" s="125"/>
      <c r="AI18" s="125"/>
      <c r="AJ18" s="125"/>
      <c r="AK18" s="125"/>
      <c r="AL18" s="126"/>
      <c r="AM18" s="124">
        <v>2</v>
      </c>
      <c r="AN18" s="125"/>
      <c r="AO18" s="125"/>
      <c r="AP18" s="125"/>
      <c r="AQ18" s="125"/>
      <c r="AR18" s="125"/>
      <c r="AS18" s="125"/>
      <c r="AT18" s="125"/>
      <c r="AU18" s="125"/>
      <c r="AV18" s="125"/>
      <c r="AW18" s="126"/>
      <c r="AX18" s="124">
        <v>3</v>
      </c>
      <c r="AY18" s="125"/>
      <c r="AZ18" s="125"/>
      <c r="BA18" s="125"/>
      <c r="BB18" s="125"/>
      <c r="BC18" s="125"/>
      <c r="BD18" s="125"/>
      <c r="BE18" s="125"/>
      <c r="BF18" s="125"/>
      <c r="BG18" s="125"/>
      <c r="BH18" s="126"/>
      <c r="BI18" s="124">
        <v>4</v>
      </c>
      <c r="BJ18" s="125"/>
      <c r="BK18" s="125"/>
      <c r="BL18" s="125"/>
      <c r="BM18" s="125"/>
      <c r="BN18" s="125"/>
      <c r="BO18" s="125"/>
      <c r="BP18" s="125"/>
      <c r="BQ18" s="125"/>
      <c r="BR18" s="125"/>
      <c r="BS18" s="126"/>
      <c r="BT18" s="124">
        <v>5</v>
      </c>
      <c r="BU18" s="125"/>
      <c r="BV18" s="125"/>
      <c r="BW18" s="125"/>
      <c r="BX18" s="125"/>
      <c r="BY18" s="125"/>
      <c r="BZ18" s="125"/>
      <c r="CA18" s="125"/>
      <c r="CB18" s="125"/>
      <c r="CC18" s="125"/>
      <c r="CD18" s="126"/>
      <c r="CE18" s="124">
        <v>6</v>
      </c>
      <c r="CF18" s="125"/>
      <c r="CG18" s="125"/>
      <c r="CH18" s="125"/>
      <c r="CI18" s="125"/>
      <c r="CJ18" s="125"/>
      <c r="CK18" s="125"/>
      <c r="CL18" s="125"/>
      <c r="CM18" s="125"/>
      <c r="CN18" s="125"/>
      <c r="CO18" s="126"/>
      <c r="CP18" s="124">
        <v>7</v>
      </c>
      <c r="CQ18" s="125"/>
      <c r="CR18" s="125"/>
      <c r="CS18" s="125"/>
      <c r="CT18" s="125"/>
      <c r="CU18" s="125"/>
      <c r="CV18" s="125"/>
      <c r="CW18" s="125"/>
      <c r="CX18" s="125"/>
      <c r="CY18" s="125"/>
      <c r="CZ18" s="126"/>
      <c r="DA18" s="124">
        <v>8</v>
      </c>
      <c r="DB18" s="125"/>
      <c r="DC18" s="125"/>
      <c r="DD18" s="125"/>
      <c r="DE18" s="125"/>
      <c r="DF18" s="125"/>
      <c r="DG18" s="125"/>
      <c r="DH18" s="125"/>
      <c r="DI18" s="125"/>
      <c r="DJ18" s="125"/>
      <c r="DK18" s="126"/>
      <c r="DL18" s="124">
        <v>9</v>
      </c>
      <c r="DM18" s="125"/>
      <c r="DN18" s="125"/>
      <c r="DO18" s="125"/>
      <c r="DP18" s="125"/>
      <c r="DQ18" s="125"/>
      <c r="DR18" s="125"/>
      <c r="DS18" s="125"/>
      <c r="DT18" s="125"/>
      <c r="DU18" s="125"/>
      <c r="DV18" s="126"/>
      <c r="DW18" s="124">
        <v>10</v>
      </c>
      <c r="DX18" s="125"/>
      <c r="DY18" s="125"/>
      <c r="DZ18" s="125"/>
      <c r="EA18" s="125"/>
      <c r="EB18" s="125"/>
      <c r="EC18" s="125"/>
      <c r="ED18" s="125"/>
      <c r="EE18" s="125"/>
      <c r="EF18" s="125"/>
      <c r="EG18" s="126"/>
      <c r="EH18" s="124">
        <v>11</v>
      </c>
      <c r="EI18" s="125"/>
      <c r="EJ18" s="125"/>
      <c r="EK18" s="125"/>
      <c r="EL18" s="125"/>
      <c r="EM18" s="125"/>
      <c r="EN18" s="125"/>
      <c r="EO18" s="125"/>
      <c r="EP18" s="125"/>
      <c r="EQ18" s="125"/>
      <c r="ER18" s="126"/>
      <c r="ES18" s="124">
        <v>12</v>
      </c>
      <c r="ET18" s="125"/>
      <c r="EU18" s="125"/>
      <c r="EV18" s="125"/>
      <c r="EW18" s="125"/>
      <c r="EX18" s="125"/>
      <c r="EY18" s="125"/>
      <c r="EZ18" s="125"/>
      <c r="FA18" s="125"/>
      <c r="FB18" s="125"/>
      <c r="FC18" s="126"/>
    </row>
    <row r="19" spans="1:159" ht="12" customHeight="1">
      <c r="A19" s="31"/>
      <c r="B19" s="165" t="s">
        <v>79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V19" s="198">
        <v>24</v>
      </c>
      <c r="W19" s="199"/>
      <c r="X19" s="199"/>
      <c r="Y19" s="199"/>
      <c r="Z19" s="199"/>
      <c r="AA19" s="200"/>
      <c r="AB19" s="118">
        <v>105.7</v>
      </c>
      <c r="AC19" s="119"/>
      <c r="AD19" s="119"/>
      <c r="AE19" s="119"/>
      <c r="AF19" s="119"/>
      <c r="AG19" s="119"/>
      <c r="AH19" s="119"/>
      <c r="AI19" s="119"/>
      <c r="AJ19" s="119"/>
      <c r="AK19" s="119"/>
      <c r="AL19" s="120"/>
      <c r="AM19" s="118">
        <v>86.1</v>
      </c>
      <c r="AN19" s="119"/>
      <c r="AO19" s="119"/>
      <c r="AP19" s="119"/>
      <c r="AQ19" s="119"/>
      <c r="AR19" s="119"/>
      <c r="AS19" s="119"/>
      <c r="AT19" s="119"/>
      <c r="AU19" s="119"/>
      <c r="AV19" s="119"/>
      <c r="AW19" s="120"/>
      <c r="AX19" s="118">
        <v>86.1</v>
      </c>
      <c r="AY19" s="119"/>
      <c r="AZ19" s="119"/>
      <c r="BA19" s="119"/>
      <c r="BB19" s="119"/>
      <c r="BC19" s="119"/>
      <c r="BD19" s="119"/>
      <c r="BE19" s="119"/>
      <c r="BF19" s="119"/>
      <c r="BG19" s="119"/>
      <c r="BH19" s="120"/>
      <c r="BI19" s="118">
        <v>77.2</v>
      </c>
      <c r="BJ19" s="119"/>
      <c r="BK19" s="119"/>
      <c r="BL19" s="119"/>
      <c r="BM19" s="119"/>
      <c r="BN19" s="119"/>
      <c r="BO19" s="119"/>
      <c r="BP19" s="119"/>
      <c r="BQ19" s="119"/>
      <c r="BR19" s="119"/>
      <c r="BS19" s="120"/>
      <c r="BT19" s="118">
        <v>0</v>
      </c>
      <c r="BU19" s="119"/>
      <c r="BV19" s="119"/>
      <c r="BW19" s="119"/>
      <c r="BX19" s="119"/>
      <c r="BY19" s="119"/>
      <c r="BZ19" s="119"/>
      <c r="CA19" s="119"/>
      <c r="CB19" s="119"/>
      <c r="CC19" s="119"/>
      <c r="CD19" s="120"/>
      <c r="CE19" s="118">
        <v>94.3</v>
      </c>
      <c r="CF19" s="119"/>
      <c r="CG19" s="119"/>
      <c r="CH19" s="119"/>
      <c r="CI19" s="119"/>
      <c r="CJ19" s="119"/>
      <c r="CK19" s="119"/>
      <c r="CL19" s="119"/>
      <c r="CM19" s="119"/>
      <c r="CN19" s="119"/>
      <c r="CO19" s="120"/>
      <c r="CP19" s="118">
        <v>68.3</v>
      </c>
      <c r="CQ19" s="119"/>
      <c r="CR19" s="119"/>
      <c r="CS19" s="119"/>
      <c r="CT19" s="119"/>
      <c r="CU19" s="119"/>
      <c r="CV19" s="119"/>
      <c r="CW19" s="119"/>
      <c r="CX19" s="119"/>
      <c r="CY19" s="119"/>
      <c r="CZ19" s="120"/>
      <c r="DA19" s="118">
        <v>72.7</v>
      </c>
      <c r="DB19" s="119"/>
      <c r="DC19" s="119"/>
      <c r="DD19" s="119"/>
      <c r="DE19" s="119"/>
      <c r="DF19" s="119"/>
      <c r="DG19" s="119"/>
      <c r="DH19" s="119"/>
      <c r="DI19" s="119"/>
      <c r="DJ19" s="119"/>
      <c r="DK19" s="120"/>
      <c r="DL19" s="118">
        <v>0</v>
      </c>
      <c r="DM19" s="119"/>
      <c r="DN19" s="119"/>
      <c r="DO19" s="119"/>
      <c r="DP19" s="119"/>
      <c r="DQ19" s="119"/>
      <c r="DR19" s="119"/>
      <c r="DS19" s="119"/>
      <c r="DT19" s="119"/>
      <c r="DU19" s="119"/>
      <c r="DV19" s="120"/>
      <c r="DW19" s="118">
        <v>63.1</v>
      </c>
      <c r="DX19" s="119"/>
      <c r="DY19" s="119"/>
      <c r="DZ19" s="119"/>
      <c r="EA19" s="119"/>
      <c r="EB19" s="119"/>
      <c r="EC19" s="119"/>
      <c r="ED19" s="119"/>
      <c r="EE19" s="119"/>
      <c r="EF19" s="119"/>
      <c r="EG19" s="120"/>
      <c r="EH19" s="118">
        <v>59.2</v>
      </c>
      <c r="EI19" s="119"/>
      <c r="EJ19" s="119"/>
      <c r="EK19" s="119"/>
      <c r="EL19" s="119"/>
      <c r="EM19" s="119"/>
      <c r="EN19" s="119"/>
      <c r="EO19" s="119"/>
      <c r="EP19" s="119"/>
      <c r="EQ19" s="119"/>
      <c r="ER19" s="120"/>
      <c r="ES19" s="118">
        <v>24.5</v>
      </c>
      <c r="ET19" s="119"/>
      <c r="EU19" s="119"/>
      <c r="EV19" s="119"/>
      <c r="EW19" s="119"/>
      <c r="EX19" s="119"/>
      <c r="EY19" s="119"/>
      <c r="EZ19" s="119"/>
      <c r="FA19" s="119"/>
      <c r="FB19" s="119"/>
      <c r="FC19" s="120"/>
    </row>
    <row r="20" spans="1:159" ht="12" customHeight="1">
      <c r="A20" s="17"/>
      <c r="B20" s="201" t="s">
        <v>80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2"/>
      <c r="V20" s="70"/>
      <c r="W20" s="71"/>
      <c r="X20" s="71"/>
      <c r="Y20" s="71"/>
      <c r="Z20" s="71"/>
      <c r="AA20" s="72"/>
      <c r="AB20" s="172"/>
      <c r="AC20" s="173"/>
      <c r="AD20" s="173"/>
      <c r="AE20" s="173"/>
      <c r="AF20" s="173"/>
      <c r="AG20" s="173"/>
      <c r="AH20" s="173"/>
      <c r="AI20" s="173"/>
      <c r="AJ20" s="173"/>
      <c r="AK20" s="173"/>
      <c r="AL20" s="174"/>
      <c r="AM20" s="172"/>
      <c r="AN20" s="173"/>
      <c r="AO20" s="173"/>
      <c r="AP20" s="173"/>
      <c r="AQ20" s="173"/>
      <c r="AR20" s="173"/>
      <c r="AS20" s="173"/>
      <c r="AT20" s="173"/>
      <c r="AU20" s="173"/>
      <c r="AV20" s="173"/>
      <c r="AW20" s="174"/>
      <c r="AX20" s="172"/>
      <c r="AY20" s="173"/>
      <c r="AZ20" s="173"/>
      <c r="BA20" s="173"/>
      <c r="BB20" s="173"/>
      <c r="BC20" s="173"/>
      <c r="BD20" s="173"/>
      <c r="BE20" s="173"/>
      <c r="BF20" s="173"/>
      <c r="BG20" s="173"/>
      <c r="BH20" s="174"/>
      <c r="BI20" s="172"/>
      <c r="BJ20" s="173"/>
      <c r="BK20" s="173"/>
      <c r="BL20" s="173"/>
      <c r="BM20" s="173"/>
      <c r="BN20" s="173"/>
      <c r="BO20" s="173"/>
      <c r="BP20" s="173"/>
      <c r="BQ20" s="173"/>
      <c r="BR20" s="173"/>
      <c r="BS20" s="174"/>
      <c r="BT20" s="172"/>
      <c r="BU20" s="173"/>
      <c r="BV20" s="173"/>
      <c r="BW20" s="173"/>
      <c r="BX20" s="173"/>
      <c r="BY20" s="173"/>
      <c r="BZ20" s="173"/>
      <c r="CA20" s="173"/>
      <c r="CB20" s="173"/>
      <c r="CC20" s="173"/>
      <c r="CD20" s="174"/>
      <c r="CE20" s="172"/>
      <c r="CF20" s="173"/>
      <c r="CG20" s="173"/>
      <c r="CH20" s="173"/>
      <c r="CI20" s="173"/>
      <c r="CJ20" s="173"/>
      <c r="CK20" s="173"/>
      <c r="CL20" s="173"/>
      <c r="CM20" s="173"/>
      <c r="CN20" s="173"/>
      <c r="CO20" s="174"/>
      <c r="CP20" s="172"/>
      <c r="CQ20" s="173"/>
      <c r="CR20" s="173"/>
      <c r="CS20" s="173"/>
      <c r="CT20" s="173"/>
      <c r="CU20" s="173"/>
      <c r="CV20" s="173"/>
      <c r="CW20" s="173"/>
      <c r="CX20" s="173"/>
      <c r="CY20" s="173"/>
      <c r="CZ20" s="174"/>
      <c r="DA20" s="172"/>
      <c r="DB20" s="173"/>
      <c r="DC20" s="173"/>
      <c r="DD20" s="173"/>
      <c r="DE20" s="173"/>
      <c r="DF20" s="173"/>
      <c r="DG20" s="173"/>
      <c r="DH20" s="173"/>
      <c r="DI20" s="173"/>
      <c r="DJ20" s="173"/>
      <c r="DK20" s="174"/>
      <c r="DL20" s="172"/>
      <c r="DM20" s="173"/>
      <c r="DN20" s="173"/>
      <c r="DO20" s="173"/>
      <c r="DP20" s="173"/>
      <c r="DQ20" s="173"/>
      <c r="DR20" s="173"/>
      <c r="DS20" s="173"/>
      <c r="DT20" s="173"/>
      <c r="DU20" s="173"/>
      <c r="DV20" s="174"/>
      <c r="DW20" s="172"/>
      <c r="DX20" s="173"/>
      <c r="DY20" s="173"/>
      <c r="DZ20" s="173"/>
      <c r="EA20" s="173"/>
      <c r="EB20" s="173"/>
      <c r="EC20" s="173"/>
      <c r="ED20" s="173"/>
      <c r="EE20" s="173"/>
      <c r="EF20" s="173"/>
      <c r="EG20" s="174"/>
      <c r="EH20" s="172"/>
      <c r="EI20" s="173"/>
      <c r="EJ20" s="173"/>
      <c r="EK20" s="173"/>
      <c r="EL20" s="173"/>
      <c r="EM20" s="173"/>
      <c r="EN20" s="173"/>
      <c r="EO20" s="173"/>
      <c r="EP20" s="173"/>
      <c r="EQ20" s="173"/>
      <c r="ER20" s="174"/>
      <c r="ES20" s="172"/>
      <c r="ET20" s="173"/>
      <c r="EU20" s="173"/>
      <c r="EV20" s="173"/>
      <c r="EW20" s="173"/>
      <c r="EX20" s="173"/>
      <c r="EY20" s="173"/>
      <c r="EZ20" s="173"/>
      <c r="FA20" s="173"/>
      <c r="FB20" s="173"/>
      <c r="FC20" s="174"/>
    </row>
    <row r="21" spans="1:159" ht="13.5" customHeight="1">
      <c r="A21" s="22"/>
      <c r="B21" s="203" t="s">
        <v>81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4"/>
      <c r="V21" s="90"/>
      <c r="W21" s="91"/>
      <c r="X21" s="91"/>
      <c r="Y21" s="91"/>
      <c r="Z21" s="91"/>
      <c r="AA21" s="92"/>
      <c r="AB21" s="129"/>
      <c r="AC21" s="130"/>
      <c r="AD21" s="130"/>
      <c r="AE21" s="130"/>
      <c r="AF21" s="130"/>
      <c r="AG21" s="130"/>
      <c r="AH21" s="130"/>
      <c r="AI21" s="130"/>
      <c r="AJ21" s="130"/>
      <c r="AK21" s="130"/>
      <c r="AL21" s="131"/>
      <c r="AM21" s="129"/>
      <c r="AN21" s="130"/>
      <c r="AO21" s="130"/>
      <c r="AP21" s="130"/>
      <c r="AQ21" s="130"/>
      <c r="AR21" s="130"/>
      <c r="AS21" s="130"/>
      <c r="AT21" s="130"/>
      <c r="AU21" s="130"/>
      <c r="AV21" s="130"/>
      <c r="AW21" s="131"/>
      <c r="AX21" s="129"/>
      <c r="AY21" s="130"/>
      <c r="AZ21" s="130"/>
      <c r="BA21" s="130"/>
      <c r="BB21" s="130"/>
      <c r="BC21" s="130"/>
      <c r="BD21" s="130"/>
      <c r="BE21" s="130"/>
      <c r="BF21" s="130"/>
      <c r="BG21" s="130"/>
      <c r="BH21" s="131"/>
      <c r="BI21" s="129"/>
      <c r="BJ21" s="130"/>
      <c r="BK21" s="130"/>
      <c r="BL21" s="130"/>
      <c r="BM21" s="130"/>
      <c r="BN21" s="130"/>
      <c r="BO21" s="130"/>
      <c r="BP21" s="130"/>
      <c r="BQ21" s="130"/>
      <c r="BR21" s="130"/>
      <c r="BS21" s="131"/>
      <c r="BT21" s="129"/>
      <c r="BU21" s="130"/>
      <c r="BV21" s="130"/>
      <c r="BW21" s="130"/>
      <c r="BX21" s="130"/>
      <c r="BY21" s="130"/>
      <c r="BZ21" s="130"/>
      <c r="CA21" s="130"/>
      <c r="CB21" s="130"/>
      <c r="CC21" s="130"/>
      <c r="CD21" s="131"/>
      <c r="CE21" s="129"/>
      <c r="CF21" s="130"/>
      <c r="CG21" s="130"/>
      <c r="CH21" s="130"/>
      <c r="CI21" s="130"/>
      <c r="CJ21" s="130"/>
      <c r="CK21" s="130"/>
      <c r="CL21" s="130"/>
      <c r="CM21" s="130"/>
      <c r="CN21" s="130"/>
      <c r="CO21" s="131"/>
      <c r="CP21" s="129"/>
      <c r="CQ21" s="130"/>
      <c r="CR21" s="130"/>
      <c r="CS21" s="130"/>
      <c r="CT21" s="130"/>
      <c r="CU21" s="130"/>
      <c r="CV21" s="130"/>
      <c r="CW21" s="130"/>
      <c r="CX21" s="130"/>
      <c r="CY21" s="130"/>
      <c r="CZ21" s="131"/>
      <c r="DA21" s="129"/>
      <c r="DB21" s="130"/>
      <c r="DC21" s="130"/>
      <c r="DD21" s="130"/>
      <c r="DE21" s="130"/>
      <c r="DF21" s="130"/>
      <c r="DG21" s="130"/>
      <c r="DH21" s="130"/>
      <c r="DI21" s="130"/>
      <c r="DJ21" s="130"/>
      <c r="DK21" s="131"/>
      <c r="DL21" s="129"/>
      <c r="DM21" s="130"/>
      <c r="DN21" s="130"/>
      <c r="DO21" s="130"/>
      <c r="DP21" s="130"/>
      <c r="DQ21" s="130"/>
      <c r="DR21" s="130"/>
      <c r="DS21" s="130"/>
      <c r="DT21" s="130"/>
      <c r="DU21" s="130"/>
      <c r="DV21" s="131"/>
      <c r="DW21" s="129"/>
      <c r="DX21" s="130"/>
      <c r="DY21" s="130"/>
      <c r="DZ21" s="130"/>
      <c r="EA21" s="130"/>
      <c r="EB21" s="130"/>
      <c r="EC21" s="130"/>
      <c r="ED21" s="130"/>
      <c r="EE21" s="130"/>
      <c r="EF21" s="130"/>
      <c r="EG21" s="131"/>
      <c r="EH21" s="129"/>
      <c r="EI21" s="130"/>
      <c r="EJ21" s="130"/>
      <c r="EK21" s="130"/>
      <c r="EL21" s="130"/>
      <c r="EM21" s="130"/>
      <c r="EN21" s="130"/>
      <c r="EO21" s="130"/>
      <c r="EP21" s="130"/>
      <c r="EQ21" s="130"/>
      <c r="ER21" s="131"/>
      <c r="ES21" s="129"/>
      <c r="ET21" s="130"/>
      <c r="EU21" s="130"/>
      <c r="EV21" s="130"/>
      <c r="EW21" s="130"/>
      <c r="EX21" s="130"/>
      <c r="EY21" s="130"/>
      <c r="EZ21" s="130"/>
      <c r="FA21" s="130"/>
      <c r="FB21" s="130"/>
      <c r="FC21" s="131"/>
    </row>
    <row r="22" ht="7.5" customHeight="1"/>
    <row r="23" ht="14.25" customHeight="1">
      <c r="F23" s="36" t="s">
        <v>56</v>
      </c>
    </row>
    <row r="24" ht="4.5" customHeight="1"/>
    <row r="25" spans="1:129" ht="27" customHeight="1">
      <c r="A25" s="141" t="s">
        <v>19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3"/>
      <c r="CK25" s="186" t="s">
        <v>20</v>
      </c>
      <c r="CL25" s="142"/>
      <c r="CM25" s="142"/>
      <c r="CN25" s="142"/>
      <c r="CO25" s="142"/>
      <c r="CP25" s="142"/>
      <c r="CQ25" s="142"/>
      <c r="CR25" s="142"/>
      <c r="CS25" s="142"/>
      <c r="CT25" s="143"/>
      <c r="CU25" s="141" t="s">
        <v>70</v>
      </c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3"/>
    </row>
    <row r="26" spans="1:129" ht="12" customHeight="1">
      <c r="A26" s="185" t="s">
        <v>22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24" t="s">
        <v>23</v>
      </c>
      <c r="CL26" s="125"/>
      <c r="CM26" s="125"/>
      <c r="CN26" s="125"/>
      <c r="CO26" s="125"/>
      <c r="CP26" s="125"/>
      <c r="CQ26" s="125"/>
      <c r="CR26" s="125"/>
      <c r="CS26" s="125"/>
      <c r="CT26" s="126"/>
      <c r="CU26" s="124">
        <v>1</v>
      </c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6"/>
    </row>
    <row r="27" spans="1:129" ht="40.5" customHeight="1">
      <c r="A27" s="17"/>
      <c r="B27" s="189" t="s">
        <v>185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90"/>
      <c r="CK27" s="185">
        <v>25</v>
      </c>
      <c r="CL27" s="185"/>
      <c r="CM27" s="185"/>
      <c r="CN27" s="185"/>
      <c r="CO27" s="185"/>
      <c r="CP27" s="185"/>
      <c r="CQ27" s="185"/>
      <c r="CR27" s="185"/>
      <c r="CS27" s="185"/>
      <c r="CT27" s="185"/>
      <c r="CU27" s="118">
        <v>24.9</v>
      </c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20"/>
    </row>
    <row r="28" spans="1:129" ht="12" customHeight="1">
      <c r="A28" s="30"/>
      <c r="B28" s="127" t="s">
        <v>154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8"/>
      <c r="CK28" s="185">
        <v>26</v>
      </c>
      <c r="CL28" s="185"/>
      <c r="CM28" s="185"/>
      <c r="CN28" s="185"/>
      <c r="CO28" s="185"/>
      <c r="CP28" s="185"/>
      <c r="CQ28" s="185"/>
      <c r="CR28" s="185"/>
      <c r="CS28" s="185"/>
      <c r="CT28" s="185"/>
      <c r="CU28" s="112">
        <v>0</v>
      </c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4"/>
    </row>
    <row r="29" spans="1:129" ht="12" customHeight="1">
      <c r="A29" s="30"/>
      <c r="B29" s="177" t="s">
        <v>82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8"/>
      <c r="CK29" s="185">
        <v>27</v>
      </c>
      <c r="CL29" s="185"/>
      <c r="CM29" s="185"/>
      <c r="CN29" s="185"/>
      <c r="CO29" s="185"/>
      <c r="CP29" s="185"/>
      <c r="CQ29" s="185"/>
      <c r="CR29" s="185"/>
      <c r="CS29" s="185"/>
      <c r="CT29" s="185"/>
      <c r="CU29" s="112">
        <v>0</v>
      </c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4"/>
    </row>
    <row r="30" spans="1:129" ht="12" customHeight="1">
      <c r="A30" s="30"/>
      <c r="B30" s="127" t="s">
        <v>155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8"/>
      <c r="CK30" s="185">
        <v>28</v>
      </c>
      <c r="CL30" s="185"/>
      <c r="CM30" s="185"/>
      <c r="CN30" s="185"/>
      <c r="CO30" s="185"/>
      <c r="CP30" s="185"/>
      <c r="CQ30" s="185"/>
      <c r="CR30" s="185"/>
      <c r="CS30" s="185"/>
      <c r="CT30" s="185"/>
      <c r="CU30" s="112">
        <v>0</v>
      </c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4"/>
    </row>
    <row r="31" spans="1:129" ht="12" customHeight="1">
      <c r="A31" s="30"/>
      <c r="B31" s="177" t="s">
        <v>83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8"/>
      <c r="CK31" s="185">
        <v>29</v>
      </c>
      <c r="CL31" s="185"/>
      <c r="CM31" s="185"/>
      <c r="CN31" s="185"/>
      <c r="CO31" s="185"/>
      <c r="CP31" s="185"/>
      <c r="CQ31" s="185"/>
      <c r="CR31" s="185"/>
      <c r="CS31" s="185"/>
      <c r="CT31" s="185"/>
      <c r="CU31" s="112">
        <v>0</v>
      </c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4"/>
    </row>
    <row r="32" spans="1:129" ht="12" customHeight="1">
      <c r="A32" s="30"/>
      <c r="B32" s="182" t="s">
        <v>84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3" t="s">
        <v>85</v>
      </c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4"/>
      <c r="CK32" s="185">
        <v>30</v>
      </c>
      <c r="CL32" s="185"/>
      <c r="CM32" s="185"/>
      <c r="CN32" s="185"/>
      <c r="CO32" s="185"/>
      <c r="CP32" s="185"/>
      <c r="CQ32" s="185"/>
      <c r="CR32" s="185"/>
      <c r="CS32" s="185"/>
      <c r="CT32" s="185"/>
      <c r="CU32" s="112">
        <v>0</v>
      </c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4"/>
    </row>
    <row r="33" spans="1:129" ht="12" customHeight="1">
      <c r="A33" s="30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83" t="s">
        <v>86</v>
      </c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4"/>
      <c r="CK33" s="185">
        <v>31</v>
      </c>
      <c r="CL33" s="185"/>
      <c r="CM33" s="185"/>
      <c r="CN33" s="185"/>
      <c r="CO33" s="185"/>
      <c r="CP33" s="185"/>
      <c r="CQ33" s="185"/>
      <c r="CR33" s="185"/>
      <c r="CS33" s="185"/>
      <c r="CT33" s="185"/>
      <c r="CU33" s="112">
        <v>0</v>
      </c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4"/>
    </row>
  </sheetData>
  <sheetProtection/>
  <mergeCells count="140">
    <mergeCell ref="CU32:DY32"/>
    <mergeCell ref="W33:CJ33"/>
    <mergeCell ref="CK33:CT33"/>
    <mergeCell ref="CU33:DY33"/>
    <mergeCell ref="CK32:CT32"/>
    <mergeCell ref="CE19:CO21"/>
    <mergeCell ref="A26:CJ26"/>
    <mergeCell ref="CK26:CT26"/>
    <mergeCell ref="CU28:DY28"/>
    <mergeCell ref="B29:CJ29"/>
    <mergeCell ref="ES19:FC21"/>
    <mergeCell ref="B20:U20"/>
    <mergeCell ref="B21:U21"/>
    <mergeCell ref="CP19:CZ21"/>
    <mergeCell ref="DA19:DK21"/>
    <mergeCell ref="DL19:DV21"/>
    <mergeCell ref="DW19:EG21"/>
    <mergeCell ref="EH18:ER18"/>
    <mergeCell ref="ES18:FC18"/>
    <mergeCell ref="B19:U19"/>
    <mergeCell ref="V19:AA21"/>
    <mergeCell ref="AB19:AL21"/>
    <mergeCell ref="AM19:AW21"/>
    <mergeCell ref="AX19:BH21"/>
    <mergeCell ref="BI19:BS21"/>
    <mergeCell ref="BT19:CD21"/>
    <mergeCell ref="EH19:ER21"/>
    <mergeCell ref="EH17:ER17"/>
    <mergeCell ref="ES17:FC17"/>
    <mergeCell ref="A18:U18"/>
    <mergeCell ref="V18:AA18"/>
    <mergeCell ref="AB18:AL18"/>
    <mergeCell ref="AM18:AW18"/>
    <mergeCell ref="AX18:BH18"/>
    <mergeCell ref="BI18:BS18"/>
    <mergeCell ref="BT18:CD18"/>
    <mergeCell ref="DA18:DK18"/>
    <mergeCell ref="EE12:EV12"/>
    <mergeCell ref="A14:FC14"/>
    <mergeCell ref="A16:U17"/>
    <mergeCell ref="V16:AA17"/>
    <mergeCell ref="AB16:AL17"/>
    <mergeCell ref="AM16:FC16"/>
    <mergeCell ref="AM17:AW17"/>
    <mergeCell ref="AX17:BH17"/>
    <mergeCell ref="BI17:BS17"/>
    <mergeCell ref="BT17:CD17"/>
    <mergeCell ref="DM11:ED11"/>
    <mergeCell ref="EE11:EV11"/>
    <mergeCell ref="B10:BB10"/>
    <mergeCell ref="BK10:CB10"/>
    <mergeCell ref="B11:BB11"/>
    <mergeCell ref="BK11:CB11"/>
    <mergeCell ref="CC11:CT11"/>
    <mergeCell ref="CU11:DL11"/>
    <mergeCell ref="CU10:DL10"/>
    <mergeCell ref="DM10:ED10"/>
    <mergeCell ref="EE10:EV10"/>
    <mergeCell ref="B9:BB9"/>
    <mergeCell ref="BK9:CB9"/>
    <mergeCell ref="CC9:CT9"/>
    <mergeCell ref="CU9:DL9"/>
    <mergeCell ref="BC9:BJ9"/>
    <mergeCell ref="BC10:BJ10"/>
    <mergeCell ref="CC10:CT10"/>
    <mergeCell ref="DM9:ED9"/>
    <mergeCell ref="EE9:EV9"/>
    <mergeCell ref="EE7:EV7"/>
    <mergeCell ref="B8:BB8"/>
    <mergeCell ref="BK8:CB8"/>
    <mergeCell ref="CC8:CT8"/>
    <mergeCell ref="CU8:DL8"/>
    <mergeCell ref="BC8:BJ8"/>
    <mergeCell ref="DM8:ED8"/>
    <mergeCell ref="EE8:EV8"/>
    <mergeCell ref="B7:BB7"/>
    <mergeCell ref="BC7:BJ7"/>
    <mergeCell ref="BK7:CB7"/>
    <mergeCell ref="CC7:CT7"/>
    <mergeCell ref="CU7:DL7"/>
    <mergeCell ref="DM7:ED7"/>
    <mergeCell ref="EE5:EV5"/>
    <mergeCell ref="A3:BB4"/>
    <mergeCell ref="BC3:BJ4"/>
    <mergeCell ref="B6:BB6"/>
    <mergeCell ref="BC6:BJ6"/>
    <mergeCell ref="BK6:CB6"/>
    <mergeCell ref="CC6:CT6"/>
    <mergeCell ref="CU6:DL6"/>
    <mergeCell ref="DM6:ED6"/>
    <mergeCell ref="EE6:EV6"/>
    <mergeCell ref="A5:BB5"/>
    <mergeCell ref="BC5:BJ5"/>
    <mergeCell ref="BK5:CB5"/>
    <mergeCell ref="CC5:CT5"/>
    <mergeCell ref="CU5:DL5"/>
    <mergeCell ref="DM5:ED5"/>
    <mergeCell ref="BK3:CB4"/>
    <mergeCell ref="CC3:EV3"/>
    <mergeCell ref="CC4:CT4"/>
    <mergeCell ref="CU4:DL4"/>
    <mergeCell ref="DM4:ED4"/>
    <mergeCell ref="EE4:EV4"/>
    <mergeCell ref="CU26:DY26"/>
    <mergeCell ref="B27:CJ27"/>
    <mergeCell ref="CK27:CT27"/>
    <mergeCell ref="CU27:DY27"/>
    <mergeCell ref="DW17:EG17"/>
    <mergeCell ref="DL18:DV18"/>
    <mergeCell ref="DW18:EG18"/>
    <mergeCell ref="CU25:DY25"/>
    <mergeCell ref="B12:BB12"/>
    <mergeCell ref="BK12:CB12"/>
    <mergeCell ref="CC12:CT12"/>
    <mergeCell ref="CU12:DL12"/>
    <mergeCell ref="DM12:ED12"/>
    <mergeCell ref="CE17:CO17"/>
    <mergeCell ref="CP17:CZ17"/>
    <mergeCell ref="DA17:DK17"/>
    <mergeCell ref="DL17:DV17"/>
    <mergeCell ref="CK29:CT29"/>
    <mergeCell ref="CU29:DY29"/>
    <mergeCell ref="BC11:BJ11"/>
    <mergeCell ref="B28:CJ28"/>
    <mergeCell ref="CK28:CT28"/>
    <mergeCell ref="BC12:BJ12"/>
    <mergeCell ref="A25:CJ25"/>
    <mergeCell ref="CK25:CT25"/>
    <mergeCell ref="CE18:CO18"/>
    <mergeCell ref="CP18:CZ18"/>
    <mergeCell ref="B1:FB1"/>
    <mergeCell ref="B33:V33"/>
    <mergeCell ref="B32:V32"/>
    <mergeCell ref="W32:CJ32"/>
    <mergeCell ref="B30:CJ30"/>
    <mergeCell ref="CK30:CT30"/>
    <mergeCell ref="CU30:DY30"/>
    <mergeCell ref="B31:CJ31"/>
    <mergeCell ref="CK31:CT31"/>
    <mergeCell ref="CU31:DY31"/>
  </mergeCells>
  <printOptions/>
  <pageMargins left="0.6299212598425197" right="0.6299212598425197" top="0.708661417322834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H24"/>
  <sheetViews>
    <sheetView tabSelected="1" view="pageBreakPreview" zoomScaleSheetLayoutView="100" zoomScalePageLayoutView="0" workbookViewId="0" topLeftCell="B1">
      <selection activeCell="CV35" sqref="CV35"/>
    </sheetView>
  </sheetViews>
  <sheetFormatPr defaultColWidth="0.875" defaultRowHeight="12.75"/>
  <cols>
    <col min="1" max="147" width="0.875" style="1" customWidth="1"/>
    <col min="148" max="148" width="3.625" style="1" bestFit="1" customWidth="1"/>
    <col min="149" max="159" width="0.875" style="1" customWidth="1"/>
    <col min="160" max="161" width="4.875" style="1" bestFit="1" customWidth="1"/>
    <col min="162" max="16384" width="0.875" style="1" customWidth="1"/>
  </cols>
  <sheetData>
    <row r="1" spans="2:138" ht="15.75">
      <c r="B1" s="123" t="s">
        <v>87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</row>
    <row r="2" ht="4.5" customHeight="1"/>
    <row r="3" spans="1:139" ht="52.5" customHeight="1">
      <c r="A3" s="141" t="s">
        <v>19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3"/>
      <c r="AU3" s="144" t="s">
        <v>20</v>
      </c>
      <c r="AV3" s="145"/>
      <c r="AW3" s="145"/>
      <c r="AX3" s="145"/>
      <c r="AY3" s="145"/>
      <c r="AZ3" s="145"/>
      <c r="BA3" s="145"/>
      <c r="BB3" s="145"/>
      <c r="BC3" s="145"/>
      <c r="BD3" s="146"/>
      <c r="BE3" s="205" t="s">
        <v>151</v>
      </c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 t="s">
        <v>139</v>
      </c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 t="s">
        <v>89</v>
      </c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</row>
    <row r="4" spans="1:139" ht="12.75">
      <c r="A4" s="124" t="s">
        <v>22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23</v>
      </c>
      <c r="AV4" s="125"/>
      <c r="AW4" s="125"/>
      <c r="AX4" s="125"/>
      <c r="AY4" s="125"/>
      <c r="AZ4" s="125"/>
      <c r="BA4" s="125"/>
      <c r="BB4" s="125"/>
      <c r="BC4" s="125"/>
      <c r="BD4" s="126"/>
      <c r="BE4" s="124">
        <v>1</v>
      </c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6"/>
      <c r="CF4" s="124">
        <v>2</v>
      </c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6"/>
      <c r="DH4" s="124">
        <v>3</v>
      </c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6"/>
    </row>
    <row r="5" spans="1:139" ht="12.75">
      <c r="A5" s="31"/>
      <c r="B5" s="165" t="s">
        <v>90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6"/>
      <c r="AU5" s="198">
        <v>32</v>
      </c>
      <c r="AV5" s="199"/>
      <c r="AW5" s="199"/>
      <c r="AX5" s="199"/>
      <c r="AY5" s="199"/>
      <c r="AZ5" s="199"/>
      <c r="BA5" s="199"/>
      <c r="BB5" s="199"/>
      <c r="BC5" s="199"/>
      <c r="BD5" s="200"/>
      <c r="BE5" s="118">
        <v>0</v>
      </c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20"/>
      <c r="CF5" s="118">
        <v>0</v>
      </c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20"/>
      <c r="DH5" s="118">
        <v>0</v>
      </c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20"/>
    </row>
    <row r="6" spans="1:139" ht="12.75">
      <c r="A6" s="22"/>
      <c r="B6" s="157" t="s">
        <v>152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8"/>
      <c r="AU6" s="90"/>
      <c r="AV6" s="91"/>
      <c r="AW6" s="91"/>
      <c r="AX6" s="91"/>
      <c r="AY6" s="91"/>
      <c r="AZ6" s="91"/>
      <c r="BA6" s="91"/>
      <c r="BB6" s="91"/>
      <c r="BC6" s="91"/>
      <c r="BD6" s="92"/>
      <c r="BE6" s="129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1"/>
      <c r="CF6" s="129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1"/>
      <c r="DH6" s="129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1"/>
    </row>
    <row r="7" spans="1:139" ht="12.75">
      <c r="A7" s="22"/>
      <c r="B7" s="157" t="s">
        <v>153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8"/>
      <c r="AU7" s="90">
        <v>33</v>
      </c>
      <c r="AV7" s="91"/>
      <c r="AW7" s="91"/>
      <c r="AX7" s="91"/>
      <c r="AY7" s="91"/>
      <c r="AZ7" s="91"/>
      <c r="BA7" s="91"/>
      <c r="BB7" s="91"/>
      <c r="BC7" s="91"/>
      <c r="BD7" s="92"/>
      <c r="BE7" s="112">
        <v>0</v>
      </c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4"/>
      <c r="CF7" s="112">
        <v>0</v>
      </c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4"/>
      <c r="DH7" s="112">
        <v>0</v>
      </c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4"/>
    </row>
    <row r="8" spans="1:139" ht="12.75">
      <c r="A8" s="22"/>
      <c r="B8" s="157" t="s">
        <v>91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8"/>
      <c r="AU8" s="90">
        <v>34</v>
      </c>
      <c r="AV8" s="91"/>
      <c r="AW8" s="91"/>
      <c r="AX8" s="91"/>
      <c r="AY8" s="91"/>
      <c r="AZ8" s="91"/>
      <c r="BA8" s="91"/>
      <c r="BB8" s="91"/>
      <c r="BC8" s="91"/>
      <c r="BD8" s="92"/>
      <c r="BE8" s="112">
        <v>1.8</v>
      </c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4"/>
      <c r="CF8" s="112">
        <v>1</v>
      </c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4"/>
      <c r="DH8" s="112">
        <v>6</v>
      </c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4"/>
    </row>
    <row r="9" spans="1:139" ht="12.75">
      <c r="A9" s="22"/>
      <c r="B9" s="157" t="s">
        <v>92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8"/>
      <c r="AU9" s="90">
        <v>35</v>
      </c>
      <c r="AV9" s="91"/>
      <c r="AW9" s="91"/>
      <c r="AX9" s="91"/>
      <c r="AY9" s="91"/>
      <c r="AZ9" s="91"/>
      <c r="BA9" s="91"/>
      <c r="BB9" s="91"/>
      <c r="BC9" s="91"/>
      <c r="BD9" s="92"/>
      <c r="BE9" s="112">
        <v>39.4</v>
      </c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4"/>
      <c r="CF9" s="112">
        <v>15</v>
      </c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4"/>
      <c r="DH9" s="112">
        <v>35</v>
      </c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4"/>
    </row>
    <row r="10" spans="1:139" ht="12.75">
      <c r="A10" s="22"/>
      <c r="B10" s="157" t="s">
        <v>93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8"/>
      <c r="AU10" s="90">
        <v>36</v>
      </c>
      <c r="AV10" s="91"/>
      <c r="AW10" s="91"/>
      <c r="AX10" s="91"/>
      <c r="AY10" s="91"/>
      <c r="AZ10" s="91"/>
      <c r="BA10" s="91"/>
      <c r="BB10" s="91"/>
      <c r="BC10" s="91"/>
      <c r="BD10" s="92"/>
      <c r="BE10" s="112">
        <v>0</v>
      </c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4"/>
      <c r="CF10" s="112">
        <v>0</v>
      </c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4"/>
      <c r="DH10" s="112">
        <v>0</v>
      </c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4"/>
    </row>
    <row r="11" spans="1:139" ht="12.75">
      <c r="A11" s="22"/>
      <c r="B11" s="157" t="s">
        <v>94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8"/>
      <c r="AU11" s="90">
        <v>37</v>
      </c>
      <c r="AV11" s="91"/>
      <c r="AW11" s="91"/>
      <c r="AX11" s="91"/>
      <c r="AY11" s="91"/>
      <c r="AZ11" s="91"/>
      <c r="BA11" s="91"/>
      <c r="BB11" s="91"/>
      <c r="BC11" s="91"/>
      <c r="BD11" s="92"/>
      <c r="BE11" s="112">
        <v>0.1</v>
      </c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4"/>
      <c r="CF11" s="112">
        <v>1</v>
      </c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4"/>
      <c r="DH11" s="112">
        <v>0</v>
      </c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4"/>
    </row>
    <row r="12" spans="1:139" ht="12.75">
      <c r="A12" s="22"/>
      <c r="B12" s="157" t="s">
        <v>95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8"/>
      <c r="AU12" s="90">
        <v>38</v>
      </c>
      <c r="AV12" s="91"/>
      <c r="AW12" s="91"/>
      <c r="AX12" s="91"/>
      <c r="AY12" s="91"/>
      <c r="AZ12" s="91"/>
      <c r="BA12" s="91"/>
      <c r="BB12" s="91"/>
      <c r="BC12" s="91"/>
      <c r="BD12" s="92"/>
      <c r="BE12" s="112">
        <v>48.1</v>
      </c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4"/>
      <c r="CF12" s="112">
        <v>168</v>
      </c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4"/>
      <c r="DH12" s="112">
        <v>174</v>
      </c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4"/>
    </row>
    <row r="13" spans="1:161" ht="12.75">
      <c r="A13" s="22"/>
      <c r="B13" s="157" t="s">
        <v>96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8"/>
      <c r="AU13" s="90">
        <v>39</v>
      </c>
      <c r="AV13" s="91"/>
      <c r="AW13" s="91"/>
      <c r="AX13" s="91"/>
      <c r="AY13" s="91"/>
      <c r="AZ13" s="91"/>
      <c r="BA13" s="91"/>
      <c r="BB13" s="91"/>
      <c r="BC13" s="91"/>
      <c r="BD13" s="92"/>
      <c r="BE13" s="112">
        <v>16.3</v>
      </c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4"/>
      <c r="CF13" s="112">
        <v>28</v>
      </c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4"/>
      <c r="DH13" s="112">
        <v>52</v>
      </c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4"/>
      <c r="FD13" s="58">
        <f>BE8+BE9+BE10+BE11+BE12+BE13</f>
        <v>105.7</v>
      </c>
      <c r="FE13" s="1">
        <f>CF8+CF9+CF10+CF11+CF12+CF13</f>
        <v>213</v>
      </c>
    </row>
    <row r="14" spans="1:139" ht="12.75">
      <c r="A14" s="31"/>
      <c r="B14" s="165" t="s">
        <v>97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6"/>
      <c r="AU14" s="198">
        <v>40</v>
      </c>
      <c r="AV14" s="199"/>
      <c r="AW14" s="199"/>
      <c r="AX14" s="199"/>
      <c r="AY14" s="199"/>
      <c r="AZ14" s="199"/>
      <c r="BA14" s="199"/>
      <c r="BB14" s="199"/>
      <c r="BC14" s="199"/>
      <c r="BD14" s="200"/>
      <c r="BE14" s="118">
        <v>0</v>
      </c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20"/>
      <c r="CF14" s="118">
        <v>0</v>
      </c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20"/>
      <c r="DH14" s="118">
        <v>0</v>
      </c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20"/>
    </row>
    <row r="15" spans="1:139" ht="12.75">
      <c r="A15" s="22"/>
      <c r="B15" s="157" t="s">
        <v>98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8"/>
      <c r="AU15" s="90"/>
      <c r="AV15" s="91"/>
      <c r="AW15" s="91"/>
      <c r="AX15" s="91"/>
      <c r="AY15" s="91"/>
      <c r="AZ15" s="91"/>
      <c r="BA15" s="91"/>
      <c r="BB15" s="91"/>
      <c r="BC15" s="91"/>
      <c r="BD15" s="92"/>
      <c r="BE15" s="129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1"/>
      <c r="CF15" s="129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1"/>
      <c r="DH15" s="129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1"/>
    </row>
    <row r="16" spans="1:139" ht="12.75">
      <c r="A16" s="22"/>
      <c r="B16" s="157" t="s">
        <v>99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8"/>
      <c r="AU16" s="90">
        <v>41</v>
      </c>
      <c r="AV16" s="91"/>
      <c r="AW16" s="91"/>
      <c r="AX16" s="91"/>
      <c r="AY16" s="91"/>
      <c r="AZ16" s="91"/>
      <c r="BA16" s="91"/>
      <c r="BB16" s="91"/>
      <c r="BC16" s="91"/>
      <c r="BD16" s="92"/>
      <c r="BE16" s="112">
        <v>0</v>
      </c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4"/>
      <c r="CF16" s="112">
        <v>0</v>
      </c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4"/>
      <c r="DH16" s="112">
        <v>0</v>
      </c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4"/>
    </row>
    <row r="17" spans="1:139" ht="12.75">
      <c r="A17" s="22"/>
      <c r="B17" s="157" t="s">
        <v>100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8"/>
      <c r="AU17" s="90">
        <v>42</v>
      </c>
      <c r="AV17" s="91"/>
      <c r="AW17" s="91"/>
      <c r="AX17" s="91"/>
      <c r="AY17" s="91"/>
      <c r="AZ17" s="91"/>
      <c r="BA17" s="91"/>
      <c r="BB17" s="91"/>
      <c r="BC17" s="91"/>
      <c r="BD17" s="92"/>
      <c r="BE17" s="112">
        <v>6.2</v>
      </c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4"/>
      <c r="CF17" s="112">
        <v>83</v>
      </c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4"/>
      <c r="DH17" s="112">
        <v>15</v>
      </c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4"/>
    </row>
    <row r="18" spans="1:139" ht="12.75">
      <c r="A18" s="22"/>
      <c r="B18" s="157" t="s">
        <v>101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8"/>
      <c r="AU18" s="90">
        <v>43</v>
      </c>
      <c r="AV18" s="91"/>
      <c r="AW18" s="91"/>
      <c r="AX18" s="91"/>
      <c r="AY18" s="91"/>
      <c r="AZ18" s="91"/>
      <c r="BA18" s="91"/>
      <c r="BB18" s="91"/>
      <c r="BC18" s="91"/>
      <c r="BD18" s="92"/>
      <c r="BE18" s="112">
        <v>24.6</v>
      </c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4"/>
      <c r="CF18" s="112">
        <v>38</v>
      </c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4"/>
      <c r="DH18" s="112">
        <v>95</v>
      </c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4"/>
    </row>
    <row r="19" spans="1:164" ht="12.75">
      <c r="A19" s="22"/>
      <c r="B19" s="157" t="s">
        <v>102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8"/>
      <c r="AU19" s="90">
        <v>44</v>
      </c>
      <c r="AV19" s="91"/>
      <c r="AW19" s="91"/>
      <c r="AX19" s="91"/>
      <c r="AY19" s="91"/>
      <c r="AZ19" s="91"/>
      <c r="BA19" s="91"/>
      <c r="BB19" s="91"/>
      <c r="BC19" s="91"/>
      <c r="BD19" s="92"/>
      <c r="BE19" s="112">
        <v>74.9</v>
      </c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4"/>
      <c r="CF19" s="112">
        <v>92</v>
      </c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4"/>
      <c r="DH19" s="112">
        <v>157</v>
      </c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4"/>
      <c r="EQ19" s="83">
        <f>DH17+DH18+DH19</f>
        <v>267</v>
      </c>
      <c r="ER19" s="83"/>
      <c r="ES19" s="83"/>
      <c r="ET19" s="83"/>
      <c r="EW19" s="83">
        <f>CF17+CF18+CF19</f>
        <v>213</v>
      </c>
      <c r="EX19" s="83"/>
      <c r="EY19" s="83"/>
      <c r="EZ19" s="83"/>
      <c r="FE19" s="57">
        <f>BE17+BE18+BE19</f>
        <v>105.7</v>
      </c>
      <c r="FF19" s="57"/>
      <c r="FG19" s="57"/>
      <c r="FH19" s="57"/>
    </row>
    <row r="20" spans="1:139" ht="12.75">
      <c r="A20" s="31"/>
      <c r="B20" s="206" t="s">
        <v>103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7"/>
      <c r="AU20" s="198">
        <v>45</v>
      </c>
      <c r="AV20" s="199"/>
      <c r="AW20" s="199"/>
      <c r="AX20" s="199"/>
      <c r="AY20" s="199"/>
      <c r="AZ20" s="199"/>
      <c r="BA20" s="199"/>
      <c r="BB20" s="199"/>
      <c r="BC20" s="199"/>
      <c r="BD20" s="200"/>
      <c r="BE20" s="118">
        <v>58.8</v>
      </c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20"/>
      <c r="CF20" s="118">
        <v>75</v>
      </c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20"/>
      <c r="DH20" s="118">
        <v>126</v>
      </c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20"/>
    </row>
    <row r="21" spans="1:139" ht="12.75">
      <c r="A21" s="22"/>
      <c r="B21" s="157" t="s">
        <v>104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8"/>
      <c r="AU21" s="90"/>
      <c r="AV21" s="91"/>
      <c r="AW21" s="91"/>
      <c r="AX21" s="91"/>
      <c r="AY21" s="91"/>
      <c r="AZ21" s="91"/>
      <c r="BA21" s="91"/>
      <c r="BB21" s="91"/>
      <c r="BC21" s="91"/>
      <c r="BD21" s="92"/>
      <c r="BE21" s="129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1"/>
      <c r="CF21" s="129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1"/>
      <c r="DH21" s="129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1"/>
    </row>
    <row r="22" spans="1:139" ht="12.75">
      <c r="A22" s="22"/>
      <c r="B22" s="157" t="s">
        <v>105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8"/>
      <c r="AU22" s="90">
        <v>46</v>
      </c>
      <c r="AV22" s="91"/>
      <c r="AW22" s="91"/>
      <c r="AX22" s="91"/>
      <c r="AY22" s="91"/>
      <c r="AZ22" s="91"/>
      <c r="BA22" s="91"/>
      <c r="BB22" s="91"/>
      <c r="BC22" s="91"/>
      <c r="BD22" s="92"/>
      <c r="BE22" s="112">
        <v>24.3</v>
      </c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4"/>
      <c r="CF22" s="112">
        <v>35</v>
      </c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4"/>
      <c r="DH22" s="112">
        <v>71</v>
      </c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4"/>
    </row>
    <row r="23" spans="1:139" ht="12.75">
      <c r="A23" s="22"/>
      <c r="B23" s="157" t="s">
        <v>106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8"/>
      <c r="AU23" s="90">
        <v>47</v>
      </c>
      <c r="AV23" s="91"/>
      <c r="AW23" s="91"/>
      <c r="AX23" s="91"/>
      <c r="AY23" s="91"/>
      <c r="AZ23" s="91"/>
      <c r="BA23" s="91"/>
      <c r="BB23" s="91"/>
      <c r="BC23" s="91"/>
      <c r="BD23" s="92"/>
      <c r="BE23" s="112">
        <v>6.9</v>
      </c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4"/>
      <c r="CF23" s="112">
        <v>8</v>
      </c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4"/>
      <c r="DH23" s="112">
        <v>20</v>
      </c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4"/>
    </row>
    <row r="24" spans="1:161" ht="12.75">
      <c r="A24" s="22"/>
      <c r="B24" s="157" t="s">
        <v>107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8"/>
      <c r="AU24" s="90">
        <v>48</v>
      </c>
      <c r="AV24" s="91"/>
      <c r="AW24" s="91"/>
      <c r="AX24" s="91"/>
      <c r="AY24" s="91"/>
      <c r="AZ24" s="91"/>
      <c r="BA24" s="91"/>
      <c r="BB24" s="91"/>
      <c r="BC24" s="91"/>
      <c r="BD24" s="92"/>
      <c r="BE24" s="112">
        <v>14.9</v>
      </c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4"/>
      <c r="CF24" s="112">
        <v>93</v>
      </c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4"/>
      <c r="DH24" s="112">
        <v>43</v>
      </c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4"/>
      <c r="ER24" s="1">
        <f>DH20+DH22+DH23+DH24</f>
        <v>260</v>
      </c>
      <c r="EX24" s="83">
        <f>CF20+CF22+CF23+CF24</f>
        <v>211</v>
      </c>
      <c r="EY24" s="83"/>
      <c r="EZ24" s="83"/>
      <c r="FA24" s="83"/>
      <c r="FE24" s="58">
        <f>BE20+BE22+BE23+BE24</f>
        <v>104.9</v>
      </c>
    </row>
  </sheetData>
  <sheetProtection/>
  <mergeCells count="102">
    <mergeCell ref="CF24:DG24"/>
    <mergeCell ref="DH24:EI24"/>
    <mergeCell ref="BE24:CE24"/>
    <mergeCell ref="CF22:DG22"/>
    <mergeCell ref="AU23:BD23"/>
    <mergeCell ref="AU24:BD24"/>
    <mergeCell ref="CF23:DG23"/>
    <mergeCell ref="DH23:EI23"/>
    <mergeCell ref="DH22:EI22"/>
    <mergeCell ref="B24:AT24"/>
    <mergeCell ref="B22:AT22"/>
    <mergeCell ref="AU22:BD22"/>
    <mergeCell ref="BE22:CE22"/>
    <mergeCell ref="B23:AT23"/>
    <mergeCell ref="BE23:CE23"/>
    <mergeCell ref="DH16:EI16"/>
    <mergeCell ref="BE17:CE17"/>
    <mergeCell ref="CF17:DG17"/>
    <mergeCell ref="BE20:CE21"/>
    <mergeCell ref="CF20:DG21"/>
    <mergeCell ref="BE18:CE18"/>
    <mergeCell ref="CF18:DG18"/>
    <mergeCell ref="CF19:DG19"/>
    <mergeCell ref="BE19:CE19"/>
    <mergeCell ref="DH20:EI21"/>
    <mergeCell ref="AU14:BD15"/>
    <mergeCell ref="B15:AT15"/>
    <mergeCell ref="B16:AT16"/>
    <mergeCell ref="AU16:BD16"/>
    <mergeCell ref="BE14:CE15"/>
    <mergeCell ref="CF16:DG16"/>
    <mergeCell ref="B21:AT21"/>
    <mergeCell ref="B19:AT19"/>
    <mergeCell ref="B17:AT17"/>
    <mergeCell ref="B18:AT18"/>
    <mergeCell ref="B20:AT20"/>
    <mergeCell ref="AU19:BD19"/>
    <mergeCell ref="AU17:BD17"/>
    <mergeCell ref="AU18:BD18"/>
    <mergeCell ref="AU20:BD21"/>
    <mergeCell ref="CF11:DG11"/>
    <mergeCell ref="DH11:EI11"/>
    <mergeCell ref="CF12:DG12"/>
    <mergeCell ref="DH12:EI12"/>
    <mergeCell ref="BE11:CE11"/>
    <mergeCell ref="CF14:DG15"/>
    <mergeCell ref="DH14:EI15"/>
    <mergeCell ref="B13:AT13"/>
    <mergeCell ref="BE13:CE13"/>
    <mergeCell ref="CF13:DG13"/>
    <mergeCell ref="DH13:EI13"/>
    <mergeCell ref="AU13:BD13"/>
    <mergeCell ref="DH19:EI19"/>
    <mergeCell ref="DH17:EI17"/>
    <mergeCell ref="BE16:CE16"/>
    <mergeCell ref="DH18:EI18"/>
    <mergeCell ref="B14:AT14"/>
    <mergeCell ref="B7:AT7"/>
    <mergeCell ref="AU7:BD7"/>
    <mergeCell ref="AU8:BD8"/>
    <mergeCell ref="AU9:BD9"/>
    <mergeCell ref="CF7:DG7"/>
    <mergeCell ref="DH10:EI10"/>
    <mergeCell ref="B9:AT9"/>
    <mergeCell ref="BE9:CE9"/>
    <mergeCell ref="B10:AT10"/>
    <mergeCell ref="CF10:DG10"/>
    <mergeCell ref="CF5:DG6"/>
    <mergeCell ref="BE3:CE3"/>
    <mergeCell ref="DH7:EI7"/>
    <mergeCell ref="CF9:DG9"/>
    <mergeCell ref="DH9:EI9"/>
    <mergeCell ref="DH8:EI8"/>
    <mergeCell ref="CF8:DG8"/>
    <mergeCell ref="BE4:CE4"/>
    <mergeCell ref="B12:AT12"/>
    <mergeCell ref="BE12:CE12"/>
    <mergeCell ref="BE10:CE10"/>
    <mergeCell ref="B8:AT8"/>
    <mergeCell ref="BE8:CE8"/>
    <mergeCell ref="AU12:BD12"/>
    <mergeCell ref="B11:AT11"/>
    <mergeCell ref="A3:AT3"/>
    <mergeCell ref="AU3:BD3"/>
    <mergeCell ref="BE7:CE7"/>
    <mergeCell ref="DH5:EI6"/>
    <mergeCell ref="B6:AT6"/>
    <mergeCell ref="CF3:DG3"/>
    <mergeCell ref="DH3:EI3"/>
    <mergeCell ref="B5:AT5"/>
    <mergeCell ref="AU5:BD6"/>
    <mergeCell ref="BE5:CE6"/>
    <mergeCell ref="EQ19:ET19"/>
    <mergeCell ref="EW19:EZ19"/>
    <mergeCell ref="EX24:FA24"/>
    <mergeCell ref="AU10:BD10"/>
    <mergeCell ref="AU11:BD11"/>
    <mergeCell ref="B1:EH1"/>
    <mergeCell ref="CF4:DG4"/>
    <mergeCell ref="DH4:EI4"/>
    <mergeCell ref="A4:AT4"/>
    <mergeCell ref="AU4:BD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M58"/>
  <sheetViews>
    <sheetView view="pageBreakPreview" zoomScaleSheetLayoutView="100" zoomScalePageLayoutView="0" workbookViewId="0" topLeftCell="A13">
      <selection activeCell="FH53" sqref="FH53"/>
    </sheetView>
  </sheetViews>
  <sheetFormatPr defaultColWidth="0.875" defaultRowHeight="12.75"/>
  <cols>
    <col min="1" max="16384" width="0.875" style="1" customWidth="1"/>
  </cols>
  <sheetData>
    <row r="1" spans="2:142" ht="15.75">
      <c r="B1" s="123" t="s">
        <v>172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</row>
    <row r="2" ht="4.5" customHeight="1"/>
    <row r="3" spans="1:143" ht="13.5" customHeight="1">
      <c r="A3" s="132" t="s">
        <v>19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4"/>
      <c r="CJ3" s="138" t="s">
        <v>20</v>
      </c>
      <c r="CK3" s="139"/>
      <c r="CL3" s="139"/>
      <c r="CM3" s="139"/>
      <c r="CN3" s="139"/>
      <c r="CO3" s="139"/>
      <c r="CP3" s="139"/>
      <c r="CQ3" s="139"/>
      <c r="CR3" s="139"/>
      <c r="CS3" s="140"/>
      <c r="CT3" s="141" t="s">
        <v>108</v>
      </c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3"/>
    </row>
    <row r="4" spans="1:143" ht="13.5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7"/>
      <c r="CJ4" s="109"/>
      <c r="CK4" s="110"/>
      <c r="CL4" s="110"/>
      <c r="CM4" s="110"/>
      <c r="CN4" s="110"/>
      <c r="CO4" s="110"/>
      <c r="CP4" s="110"/>
      <c r="CQ4" s="110"/>
      <c r="CR4" s="110"/>
      <c r="CS4" s="111"/>
      <c r="CT4" s="141" t="s">
        <v>109</v>
      </c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3"/>
      <c r="DQ4" s="141" t="s">
        <v>110</v>
      </c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3"/>
    </row>
    <row r="5" spans="1:143" ht="12.75">
      <c r="A5" s="124" t="s">
        <v>22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6"/>
      <c r="CJ5" s="124" t="s">
        <v>23</v>
      </c>
      <c r="CK5" s="125"/>
      <c r="CL5" s="125"/>
      <c r="CM5" s="125"/>
      <c r="CN5" s="125"/>
      <c r="CO5" s="125"/>
      <c r="CP5" s="125"/>
      <c r="CQ5" s="125"/>
      <c r="CR5" s="125"/>
      <c r="CS5" s="126"/>
      <c r="CT5" s="124">
        <v>1</v>
      </c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6"/>
      <c r="DQ5" s="124">
        <v>2</v>
      </c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6"/>
    </row>
    <row r="6" spans="1:143" ht="14.25" customHeight="1">
      <c r="A6" s="35"/>
      <c r="B6" s="187" t="s">
        <v>88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8"/>
      <c r="CJ6" s="124">
        <v>49</v>
      </c>
      <c r="CK6" s="125"/>
      <c r="CL6" s="125"/>
      <c r="CM6" s="125"/>
      <c r="CN6" s="125"/>
      <c r="CO6" s="125"/>
      <c r="CP6" s="125"/>
      <c r="CQ6" s="125"/>
      <c r="CR6" s="125"/>
      <c r="CS6" s="126"/>
      <c r="CT6" s="112">
        <v>16.4</v>
      </c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4"/>
      <c r="DQ6" s="112">
        <v>0.8</v>
      </c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4"/>
    </row>
    <row r="7" spans="1:143" ht="12.75">
      <c r="A7" s="31"/>
      <c r="B7" s="206" t="s">
        <v>29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7"/>
      <c r="CJ7" s="198">
        <v>50</v>
      </c>
      <c r="CK7" s="199"/>
      <c r="CL7" s="199"/>
      <c r="CM7" s="199"/>
      <c r="CN7" s="199"/>
      <c r="CO7" s="199"/>
      <c r="CP7" s="199"/>
      <c r="CQ7" s="199"/>
      <c r="CR7" s="199"/>
      <c r="CS7" s="200"/>
      <c r="CT7" s="118">
        <v>0</v>
      </c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20"/>
      <c r="DQ7" s="118">
        <v>0.1</v>
      </c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20"/>
    </row>
    <row r="8" spans="1:143" ht="12.75">
      <c r="A8" s="22"/>
      <c r="B8" s="215" t="s">
        <v>114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6"/>
      <c r="CJ8" s="90"/>
      <c r="CK8" s="91"/>
      <c r="CL8" s="91"/>
      <c r="CM8" s="91"/>
      <c r="CN8" s="91"/>
      <c r="CO8" s="91"/>
      <c r="CP8" s="91"/>
      <c r="CQ8" s="91"/>
      <c r="CR8" s="91"/>
      <c r="CS8" s="92"/>
      <c r="CT8" s="129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1"/>
      <c r="DQ8" s="129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1"/>
    </row>
    <row r="9" spans="1:143" ht="12.75">
      <c r="A9" s="35"/>
      <c r="B9" s="217" t="s">
        <v>21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8"/>
      <c r="CJ9" s="124">
        <v>51</v>
      </c>
      <c r="CK9" s="125"/>
      <c r="CL9" s="125"/>
      <c r="CM9" s="125"/>
      <c r="CN9" s="125"/>
      <c r="CO9" s="125"/>
      <c r="CP9" s="125"/>
      <c r="CQ9" s="125"/>
      <c r="CR9" s="125"/>
      <c r="CS9" s="126"/>
      <c r="CT9" s="112">
        <v>16.4</v>
      </c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4"/>
      <c r="DQ9" s="112">
        <v>0.7</v>
      </c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4"/>
    </row>
    <row r="10" spans="1:143" ht="12.75">
      <c r="A10" s="35"/>
      <c r="B10" s="217" t="s">
        <v>111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8"/>
      <c r="CJ10" s="124">
        <v>52</v>
      </c>
      <c r="CK10" s="125"/>
      <c r="CL10" s="125"/>
      <c r="CM10" s="125"/>
      <c r="CN10" s="125"/>
      <c r="CO10" s="125"/>
      <c r="CP10" s="125"/>
      <c r="CQ10" s="125"/>
      <c r="CR10" s="125"/>
      <c r="CS10" s="126"/>
      <c r="CT10" s="112">
        <v>0</v>
      </c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4"/>
      <c r="DQ10" s="112">
        <v>0</v>
      </c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4"/>
    </row>
    <row r="11" spans="1:143" ht="12.75">
      <c r="A11" s="35"/>
      <c r="B11" s="187" t="s">
        <v>138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8"/>
      <c r="CJ11" s="124">
        <v>53</v>
      </c>
      <c r="CK11" s="125"/>
      <c r="CL11" s="125"/>
      <c r="CM11" s="125"/>
      <c r="CN11" s="125"/>
      <c r="CO11" s="125"/>
      <c r="CP11" s="125"/>
      <c r="CQ11" s="125"/>
      <c r="CR11" s="125"/>
      <c r="CS11" s="126"/>
      <c r="CT11" s="112">
        <v>0</v>
      </c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4"/>
      <c r="DQ11" s="112">
        <v>2</v>
      </c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4"/>
    </row>
    <row r="12" spans="1:143" ht="12.75">
      <c r="A12" s="35"/>
      <c r="B12" s="187" t="s">
        <v>112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8"/>
      <c r="CJ12" s="124">
        <v>54</v>
      </c>
      <c r="CK12" s="125"/>
      <c r="CL12" s="125"/>
      <c r="CM12" s="125"/>
      <c r="CN12" s="125"/>
      <c r="CO12" s="125"/>
      <c r="CP12" s="125"/>
      <c r="CQ12" s="125"/>
      <c r="CR12" s="125"/>
      <c r="CS12" s="126"/>
      <c r="CT12" s="112">
        <v>58</v>
      </c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4"/>
      <c r="DQ12" s="112">
        <v>7</v>
      </c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4"/>
    </row>
    <row r="13" spans="1:143" ht="12.75">
      <c r="A13" s="35"/>
      <c r="B13" s="187" t="s">
        <v>179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8"/>
      <c r="CJ13" s="124">
        <v>55</v>
      </c>
      <c r="CK13" s="125"/>
      <c r="CL13" s="125"/>
      <c r="CM13" s="125"/>
      <c r="CN13" s="125"/>
      <c r="CO13" s="125"/>
      <c r="CP13" s="125"/>
      <c r="CQ13" s="125"/>
      <c r="CR13" s="125"/>
      <c r="CS13" s="126"/>
      <c r="CT13" s="112">
        <v>554</v>
      </c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4"/>
      <c r="DQ13" s="112">
        <v>60</v>
      </c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4"/>
    </row>
    <row r="14" spans="1:143" ht="12.75">
      <c r="A14" s="31"/>
      <c r="B14" s="206" t="s">
        <v>113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7"/>
      <c r="CJ14" s="198">
        <v>56</v>
      </c>
      <c r="CK14" s="199"/>
      <c r="CL14" s="199"/>
      <c r="CM14" s="199"/>
      <c r="CN14" s="199"/>
      <c r="CO14" s="199"/>
      <c r="CP14" s="199"/>
      <c r="CQ14" s="199"/>
      <c r="CR14" s="199"/>
      <c r="CS14" s="200"/>
      <c r="CT14" s="118">
        <v>554</v>
      </c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20"/>
      <c r="DQ14" s="118">
        <v>52</v>
      </c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20"/>
    </row>
    <row r="15" spans="1:143" ht="12.75">
      <c r="A15" s="22"/>
      <c r="B15" s="215" t="s">
        <v>21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6"/>
      <c r="CJ15" s="90"/>
      <c r="CK15" s="91"/>
      <c r="CL15" s="91"/>
      <c r="CM15" s="91"/>
      <c r="CN15" s="91"/>
      <c r="CO15" s="91"/>
      <c r="CP15" s="91"/>
      <c r="CQ15" s="91"/>
      <c r="CR15" s="91"/>
      <c r="CS15" s="92"/>
      <c r="CT15" s="129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1"/>
      <c r="DQ15" s="129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1"/>
    </row>
    <row r="17" spans="1:121" ht="15.75">
      <c r="A17" s="123" t="s">
        <v>173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P17" s="29"/>
      <c r="DQ17" s="29"/>
    </row>
    <row r="18" ht="4.5" customHeight="1"/>
    <row r="19" spans="1:117" ht="27" customHeight="1">
      <c r="A19" s="141" t="s">
        <v>19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3"/>
      <c r="CG19" s="144" t="s">
        <v>20</v>
      </c>
      <c r="CH19" s="145"/>
      <c r="CI19" s="145"/>
      <c r="CJ19" s="145"/>
      <c r="CK19" s="145"/>
      <c r="CL19" s="145"/>
      <c r="CM19" s="145"/>
      <c r="CN19" s="145"/>
      <c r="CO19" s="145"/>
      <c r="CP19" s="146"/>
      <c r="CQ19" s="144" t="s">
        <v>81</v>
      </c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6"/>
    </row>
    <row r="20" spans="1:117" ht="12.75">
      <c r="A20" s="124" t="s">
        <v>22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6"/>
      <c r="CG20" s="124" t="s">
        <v>23</v>
      </c>
      <c r="CH20" s="125"/>
      <c r="CI20" s="125"/>
      <c r="CJ20" s="125"/>
      <c r="CK20" s="125"/>
      <c r="CL20" s="125"/>
      <c r="CM20" s="125"/>
      <c r="CN20" s="125"/>
      <c r="CO20" s="125"/>
      <c r="CP20" s="126"/>
      <c r="CQ20" s="124">
        <v>1</v>
      </c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6"/>
    </row>
    <row r="21" spans="1:117" ht="12.75">
      <c r="A21" s="35"/>
      <c r="B21" s="183" t="s">
        <v>115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4"/>
      <c r="CG21" s="124">
        <v>57</v>
      </c>
      <c r="CH21" s="125"/>
      <c r="CI21" s="125"/>
      <c r="CJ21" s="125"/>
      <c r="CK21" s="125"/>
      <c r="CL21" s="125"/>
      <c r="CM21" s="125"/>
      <c r="CN21" s="125"/>
      <c r="CO21" s="125"/>
      <c r="CP21" s="126"/>
      <c r="CQ21" s="112">
        <v>101.4</v>
      </c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4"/>
    </row>
    <row r="22" spans="1:117" ht="12.75">
      <c r="A22" s="35"/>
      <c r="B22" s="183" t="s">
        <v>174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4"/>
      <c r="CG22" s="124">
        <v>58</v>
      </c>
      <c r="CH22" s="125"/>
      <c r="CI22" s="125"/>
      <c r="CJ22" s="125"/>
      <c r="CK22" s="125"/>
      <c r="CL22" s="125"/>
      <c r="CM22" s="125"/>
      <c r="CN22" s="125"/>
      <c r="CO22" s="125"/>
      <c r="CP22" s="126"/>
      <c r="CQ22" s="112">
        <f>CQ23+CQ25+CQ26+CQ27</f>
        <v>5.3999999999999995</v>
      </c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4"/>
    </row>
    <row r="23" spans="1:117" ht="12.75">
      <c r="A23" s="31"/>
      <c r="B23" s="221" t="s">
        <v>84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2"/>
      <c r="CG23" s="198">
        <v>59</v>
      </c>
      <c r="CH23" s="199"/>
      <c r="CI23" s="199"/>
      <c r="CJ23" s="199"/>
      <c r="CK23" s="199"/>
      <c r="CL23" s="199"/>
      <c r="CM23" s="199"/>
      <c r="CN23" s="199"/>
      <c r="CO23" s="199"/>
      <c r="CP23" s="200"/>
      <c r="CQ23" s="118">
        <v>5.3</v>
      </c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20"/>
    </row>
    <row r="24" spans="1:117" ht="12.75">
      <c r="A24" s="22"/>
      <c r="B24" s="215" t="s">
        <v>116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6"/>
      <c r="CG24" s="90"/>
      <c r="CH24" s="91"/>
      <c r="CI24" s="91"/>
      <c r="CJ24" s="91"/>
      <c r="CK24" s="91"/>
      <c r="CL24" s="91"/>
      <c r="CM24" s="91"/>
      <c r="CN24" s="91"/>
      <c r="CO24" s="91"/>
      <c r="CP24" s="92"/>
      <c r="CQ24" s="129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1"/>
    </row>
    <row r="25" spans="1:117" ht="12.75">
      <c r="A25" s="22"/>
      <c r="B25" s="215" t="s">
        <v>117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6"/>
      <c r="CG25" s="90">
        <v>60</v>
      </c>
      <c r="CH25" s="91"/>
      <c r="CI25" s="91"/>
      <c r="CJ25" s="91"/>
      <c r="CK25" s="91"/>
      <c r="CL25" s="91"/>
      <c r="CM25" s="91"/>
      <c r="CN25" s="91"/>
      <c r="CO25" s="91"/>
      <c r="CP25" s="92"/>
      <c r="CQ25" s="129">
        <v>0</v>
      </c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1"/>
    </row>
    <row r="26" spans="1:117" ht="12.75">
      <c r="A26" s="22"/>
      <c r="B26" s="215" t="s">
        <v>119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6"/>
      <c r="CG26" s="90">
        <v>61</v>
      </c>
      <c r="CH26" s="91"/>
      <c r="CI26" s="91"/>
      <c r="CJ26" s="91"/>
      <c r="CK26" s="91"/>
      <c r="CL26" s="91"/>
      <c r="CM26" s="91"/>
      <c r="CN26" s="91"/>
      <c r="CO26" s="91"/>
      <c r="CP26" s="92"/>
      <c r="CQ26" s="129">
        <v>0</v>
      </c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1"/>
    </row>
    <row r="27" spans="1:117" ht="12.75">
      <c r="A27" s="22"/>
      <c r="B27" s="215" t="s">
        <v>118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6"/>
      <c r="CG27" s="90">
        <v>62</v>
      </c>
      <c r="CH27" s="91"/>
      <c r="CI27" s="91"/>
      <c r="CJ27" s="91"/>
      <c r="CK27" s="91"/>
      <c r="CL27" s="91"/>
      <c r="CM27" s="91"/>
      <c r="CN27" s="91"/>
      <c r="CO27" s="91"/>
      <c r="CP27" s="92"/>
      <c r="CQ27" s="129">
        <v>0.1</v>
      </c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1"/>
    </row>
    <row r="28" spans="1:117" ht="12.75">
      <c r="A28" s="35"/>
      <c r="B28" s="183" t="s">
        <v>175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4"/>
      <c r="CG28" s="90">
        <v>63</v>
      </c>
      <c r="CH28" s="91"/>
      <c r="CI28" s="91"/>
      <c r="CJ28" s="91"/>
      <c r="CK28" s="91"/>
      <c r="CL28" s="91"/>
      <c r="CM28" s="91"/>
      <c r="CN28" s="91"/>
      <c r="CO28" s="91"/>
      <c r="CP28" s="92"/>
      <c r="CQ28" s="112">
        <v>1.1</v>
      </c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4"/>
    </row>
    <row r="29" spans="1:117" ht="12.75">
      <c r="A29" s="31"/>
      <c r="B29" s="221" t="s">
        <v>84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2"/>
      <c r="CG29" s="198">
        <v>64</v>
      </c>
      <c r="CH29" s="199"/>
      <c r="CI29" s="199"/>
      <c r="CJ29" s="199"/>
      <c r="CK29" s="199"/>
      <c r="CL29" s="199"/>
      <c r="CM29" s="199"/>
      <c r="CN29" s="199"/>
      <c r="CO29" s="199"/>
      <c r="CP29" s="200"/>
      <c r="CQ29" s="118">
        <v>1.1</v>
      </c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20"/>
    </row>
    <row r="30" spans="1:117" ht="12.75">
      <c r="A30" s="22"/>
      <c r="B30" s="215" t="s">
        <v>120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6"/>
      <c r="CG30" s="90"/>
      <c r="CH30" s="91"/>
      <c r="CI30" s="91"/>
      <c r="CJ30" s="91"/>
      <c r="CK30" s="91"/>
      <c r="CL30" s="91"/>
      <c r="CM30" s="91"/>
      <c r="CN30" s="91"/>
      <c r="CO30" s="91"/>
      <c r="CP30" s="92"/>
      <c r="CQ30" s="129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1"/>
    </row>
    <row r="31" spans="1:117" ht="12.75">
      <c r="A31" s="22"/>
      <c r="B31" s="177" t="s">
        <v>176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8"/>
      <c r="CG31" s="90">
        <v>65</v>
      </c>
      <c r="CH31" s="91"/>
      <c r="CI31" s="91"/>
      <c r="CJ31" s="91"/>
      <c r="CK31" s="91"/>
      <c r="CL31" s="91"/>
      <c r="CM31" s="91"/>
      <c r="CN31" s="91"/>
      <c r="CO31" s="91"/>
      <c r="CP31" s="92"/>
      <c r="CQ31" s="129">
        <v>1.1</v>
      </c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1"/>
    </row>
    <row r="32" spans="1:117" ht="12.75">
      <c r="A32" s="22"/>
      <c r="B32" s="215" t="s">
        <v>121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6"/>
      <c r="CG32" s="90">
        <v>66</v>
      </c>
      <c r="CH32" s="91"/>
      <c r="CI32" s="91"/>
      <c r="CJ32" s="91"/>
      <c r="CK32" s="91"/>
      <c r="CL32" s="91"/>
      <c r="CM32" s="91"/>
      <c r="CN32" s="91"/>
      <c r="CO32" s="91"/>
      <c r="CP32" s="92"/>
      <c r="CQ32" s="129">
        <v>0</v>
      </c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1"/>
    </row>
    <row r="33" spans="1:117" ht="25.5" customHeight="1">
      <c r="A33" s="22"/>
      <c r="B33" s="217" t="s">
        <v>122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8"/>
      <c r="CG33" s="90">
        <v>67</v>
      </c>
      <c r="CH33" s="91"/>
      <c r="CI33" s="91"/>
      <c r="CJ33" s="91"/>
      <c r="CK33" s="91"/>
      <c r="CL33" s="91"/>
      <c r="CM33" s="91"/>
      <c r="CN33" s="91"/>
      <c r="CO33" s="91"/>
      <c r="CP33" s="92"/>
      <c r="CQ33" s="129">
        <v>0</v>
      </c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1"/>
    </row>
    <row r="34" spans="1:117" ht="12.75">
      <c r="A34" s="22"/>
      <c r="B34" s="215" t="s">
        <v>123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6"/>
      <c r="CG34" s="90">
        <v>68</v>
      </c>
      <c r="CH34" s="91"/>
      <c r="CI34" s="91"/>
      <c r="CJ34" s="91"/>
      <c r="CK34" s="91"/>
      <c r="CL34" s="91"/>
      <c r="CM34" s="91"/>
      <c r="CN34" s="91"/>
      <c r="CO34" s="91"/>
      <c r="CP34" s="92"/>
      <c r="CQ34" s="129">
        <v>0</v>
      </c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1"/>
    </row>
    <row r="35" spans="1:117" ht="12.75">
      <c r="A35" s="22"/>
      <c r="B35" s="215" t="s">
        <v>124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6"/>
      <c r="CG35" s="90">
        <v>69</v>
      </c>
      <c r="CH35" s="91"/>
      <c r="CI35" s="91"/>
      <c r="CJ35" s="91"/>
      <c r="CK35" s="91"/>
      <c r="CL35" s="91"/>
      <c r="CM35" s="91"/>
      <c r="CN35" s="91"/>
      <c r="CO35" s="91"/>
      <c r="CP35" s="92"/>
      <c r="CQ35" s="129">
        <v>0</v>
      </c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1"/>
    </row>
    <row r="36" spans="1:117" ht="12.75">
      <c r="A36" s="22"/>
      <c r="B36" s="215" t="s">
        <v>118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6"/>
      <c r="CG36" s="90">
        <v>70</v>
      </c>
      <c r="CH36" s="91"/>
      <c r="CI36" s="91"/>
      <c r="CJ36" s="91"/>
      <c r="CK36" s="91"/>
      <c r="CL36" s="91"/>
      <c r="CM36" s="91"/>
      <c r="CN36" s="91"/>
      <c r="CO36" s="91"/>
      <c r="CP36" s="92"/>
      <c r="CQ36" s="129">
        <v>0</v>
      </c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1"/>
    </row>
    <row r="37" spans="1:117" ht="12.75">
      <c r="A37" s="22"/>
      <c r="B37" s="183" t="s">
        <v>177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4"/>
      <c r="CG37" s="90">
        <v>71</v>
      </c>
      <c r="CH37" s="91"/>
      <c r="CI37" s="91"/>
      <c r="CJ37" s="91"/>
      <c r="CK37" s="91"/>
      <c r="CL37" s="91"/>
      <c r="CM37" s="91"/>
      <c r="CN37" s="91"/>
      <c r="CO37" s="91"/>
      <c r="CP37" s="92"/>
      <c r="CQ37" s="129">
        <f>CQ21+CQ22-CQ28</f>
        <v>105.70000000000002</v>
      </c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1"/>
    </row>
    <row r="38" ht="12" customHeight="1"/>
    <row r="39" ht="15.75">
      <c r="B39" s="36" t="s">
        <v>56</v>
      </c>
    </row>
    <row r="40" ht="3" customHeight="1"/>
    <row r="41" spans="1:120" ht="29.25" customHeight="1">
      <c r="A41" s="186" t="s">
        <v>19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4"/>
      <c r="BG41" s="144" t="s">
        <v>20</v>
      </c>
      <c r="BH41" s="145"/>
      <c r="BI41" s="145"/>
      <c r="BJ41" s="145"/>
      <c r="BK41" s="145"/>
      <c r="BL41" s="145"/>
      <c r="BM41" s="145"/>
      <c r="BN41" s="145"/>
      <c r="BO41" s="145"/>
      <c r="BP41" s="146"/>
      <c r="BQ41" s="144" t="s">
        <v>134</v>
      </c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6"/>
      <c r="CQ41" s="144" t="s">
        <v>135</v>
      </c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6"/>
    </row>
    <row r="42" spans="1:120" ht="12.75">
      <c r="A42" s="124" t="s">
        <v>22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6"/>
      <c r="BG42" s="124" t="s">
        <v>23</v>
      </c>
      <c r="BH42" s="125"/>
      <c r="BI42" s="125"/>
      <c r="BJ42" s="125"/>
      <c r="BK42" s="125"/>
      <c r="BL42" s="125"/>
      <c r="BM42" s="125"/>
      <c r="BN42" s="125"/>
      <c r="BO42" s="125"/>
      <c r="BP42" s="126"/>
      <c r="BQ42" s="124">
        <v>1</v>
      </c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6"/>
      <c r="CQ42" s="124">
        <v>2</v>
      </c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6"/>
    </row>
    <row r="43" spans="1:120" ht="12.75">
      <c r="A43" s="35"/>
      <c r="B43" s="187" t="s">
        <v>136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8"/>
      <c r="BG43" s="124">
        <v>72</v>
      </c>
      <c r="BH43" s="125"/>
      <c r="BI43" s="125"/>
      <c r="BJ43" s="125"/>
      <c r="BK43" s="125"/>
      <c r="BL43" s="125"/>
      <c r="BM43" s="125"/>
      <c r="BN43" s="125"/>
      <c r="BO43" s="125"/>
      <c r="BP43" s="126"/>
      <c r="BQ43" s="124">
        <v>267</v>
      </c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6"/>
      <c r="CQ43" s="124">
        <v>99.9</v>
      </c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6"/>
    </row>
    <row r="44" spans="1:120" ht="12.75">
      <c r="A44" s="35"/>
      <c r="B44" s="219" t="s">
        <v>137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20"/>
      <c r="BG44" s="124">
        <v>73</v>
      </c>
      <c r="BH44" s="125"/>
      <c r="BI44" s="125"/>
      <c r="BJ44" s="125"/>
      <c r="BK44" s="125"/>
      <c r="BL44" s="125"/>
      <c r="BM44" s="125"/>
      <c r="BN44" s="125"/>
      <c r="BO44" s="125"/>
      <c r="BP44" s="126"/>
      <c r="BQ44" s="124">
        <v>3</v>
      </c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6"/>
      <c r="CQ44" s="124">
        <v>1.3</v>
      </c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6"/>
    </row>
    <row r="46" ht="12.75">
      <c r="B46" s="1" t="s">
        <v>178</v>
      </c>
    </row>
    <row r="47" ht="15" customHeight="1"/>
    <row r="48" ht="15" customHeight="1"/>
    <row r="49" ht="15" customHeight="1"/>
    <row r="50" spans="2:54" ht="11.25" customHeight="1">
      <c r="B50" s="14" t="s">
        <v>140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</row>
    <row r="51" spans="2:54" ht="11.25" customHeight="1">
      <c r="B51" s="14" t="s">
        <v>141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42"/>
      <c r="R51" s="42"/>
      <c r="S51" s="42"/>
      <c r="T51" s="42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41"/>
      <c r="AZ51" s="41"/>
      <c r="BA51" s="41"/>
      <c r="BB51" s="41"/>
    </row>
    <row r="52" spans="2:50" ht="11.25" customHeight="1">
      <c r="B52" s="14" t="s">
        <v>142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</row>
    <row r="53" spans="2:137" ht="11.25" customHeight="1">
      <c r="B53" s="42" t="s">
        <v>143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83" t="s">
        <v>186</v>
      </c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X53" s="83" t="s">
        <v>187</v>
      </c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</row>
    <row r="54" spans="2:137" s="8" customFormat="1" ht="11.25" customHeight="1">
      <c r="B54" s="42" t="s">
        <v>144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</row>
    <row r="55" spans="2:137" s="8" customFormat="1" ht="12" customHeigh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208" t="s">
        <v>125</v>
      </c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X55" s="208" t="s">
        <v>126</v>
      </c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D55" s="208" t="s">
        <v>127</v>
      </c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08"/>
      <c r="EE55" s="208"/>
      <c r="EF55" s="208"/>
      <c r="EG55" s="208"/>
    </row>
    <row r="56" spans="2:129" ht="9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E56" s="38"/>
      <c r="DF56" s="38"/>
      <c r="DG56" s="38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</row>
    <row r="57" spans="44:134" ht="12.75">
      <c r="AR57" s="155" t="s">
        <v>188</v>
      </c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X57" s="1" t="s">
        <v>158</v>
      </c>
      <c r="CE57" s="43"/>
      <c r="CF57" s="209" t="s">
        <v>189</v>
      </c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D57" s="1" t="s">
        <v>128</v>
      </c>
      <c r="DF57" s="82" t="s">
        <v>190</v>
      </c>
      <c r="DG57" s="82"/>
      <c r="DH57" s="82"/>
      <c r="DI57" s="82"/>
      <c r="DJ57" s="1" t="s">
        <v>129</v>
      </c>
      <c r="DM57" s="82" t="s">
        <v>191</v>
      </c>
      <c r="DN57" s="82"/>
      <c r="DO57" s="82"/>
      <c r="DP57" s="82"/>
      <c r="DQ57" s="82"/>
      <c r="DR57" s="82"/>
      <c r="DS57" s="82"/>
      <c r="DT57" s="82"/>
      <c r="DU57" s="82"/>
      <c r="DV57" s="82"/>
      <c r="DW57" s="210">
        <v>20</v>
      </c>
      <c r="DX57" s="210"/>
      <c r="DY57" s="210"/>
      <c r="DZ57" s="210"/>
      <c r="EA57" s="211" t="s">
        <v>170</v>
      </c>
      <c r="EB57" s="211"/>
      <c r="EC57" s="211"/>
      <c r="ED57" s="1" t="s">
        <v>130</v>
      </c>
    </row>
    <row r="58" spans="44:137" s="8" customFormat="1" ht="12" customHeight="1">
      <c r="AR58" s="208" t="s">
        <v>131</v>
      </c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DD58" s="212" t="s">
        <v>132</v>
      </c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212"/>
      <c r="EA58" s="212"/>
      <c r="EB58" s="212"/>
      <c r="EC58" s="212"/>
      <c r="ED58" s="212"/>
      <c r="EE58" s="212"/>
      <c r="EF58" s="212"/>
      <c r="EG58" s="212"/>
    </row>
  </sheetData>
  <sheetProtection/>
  <mergeCells count="128">
    <mergeCell ref="CQ25:DM25"/>
    <mergeCell ref="CG32:CP32"/>
    <mergeCell ref="CG33:CP33"/>
    <mergeCell ref="CQ28:DM28"/>
    <mergeCell ref="B29:CF29"/>
    <mergeCell ref="CG26:CP26"/>
    <mergeCell ref="B32:CF32"/>
    <mergeCell ref="B1:EL1"/>
    <mergeCell ref="AR53:BU54"/>
    <mergeCell ref="BX53:DA54"/>
    <mergeCell ref="DD53:EG54"/>
    <mergeCell ref="CG28:CP28"/>
    <mergeCell ref="B25:CF25"/>
    <mergeCell ref="CG25:CP25"/>
    <mergeCell ref="CQ20:DM20"/>
    <mergeCell ref="CG22:CP22"/>
    <mergeCell ref="CQ22:DM22"/>
    <mergeCell ref="B21:CF21"/>
    <mergeCell ref="CG21:CP21"/>
    <mergeCell ref="AR55:BU55"/>
    <mergeCell ref="B26:CF26"/>
    <mergeCell ref="CQ26:DM26"/>
    <mergeCell ref="CG29:CP30"/>
    <mergeCell ref="CQ29:DM30"/>
    <mergeCell ref="CQ21:DM21"/>
    <mergeCell ref="B22:CF22"/>
    <mergeCell ref="CQ23:DM24"/>
    <mergeCell ref="A19:CF19"/>
    <mergeCell ref="CG19:CP19"/>
    <mergeCell ref="CQ19:DM19"/>
    <mergeCell ref="B27:CF27"/>
    <mergeCell ref="CQ27:DM27"/>
    <mergeCell ref="CG27:CP27"/>
    <mergeCell ref="A20:CF20"/>
    <mergeCell ref="CG20:CP20"/>
    <mergeCell ref="B23:CF23"/>
    <mergeCell ref="CG23:CP24"/>
    <mergeCell ref="A5:CI5"/>
    <mergeCell ref="CJ5:CS5"/>
    <mergeCell ref="CT5:DP5"/>
    <mergeCell ref="DQ5:EM5"/>
    <mergeCell ref="A3:CI4"/>
    <mergeCell ref="CJ3:CS4"/>
    <mergeCell ref="CT3:EM3"/>
    <mergeCell ref="CT4:DP4"/>
    <mergeCell ref="DQ4:EM4"/>
    <mergeCell ref="B7:CI7"/>
    <mergeCell ref="CJ7:CS8"/>
    <mergeCell ref="CT7:DP8"/>
    <mergeCell ref="DQ7:EM8"/>
    <mergeCell ref="B8:CI8"/>
    <mergeCell ref="B6:CI6"/>
    <mergeCell ref="CJ6:CS6"/>
    <mergeCell ref="CT6:DP6"/>
    <mergeCell ref="DQ6:EM6"/>
    <mergeCell ref="B10:CI10"/>
    <mergeCell ref="CT10:DP10"/>
    <mergeCell ref="DQ10:EM10"/>
    <mergeCell ref="CJ10:CS10"/>
    <mergeCell ref="CJ11:CS11"/>
    <mergeCell ref="B9:CI9"/>
    <mergeCell ref="CJ9:CS9"/>
    <mergeCell ref="CT9:DP9"/>
    <mergeCell ref="DQ9:EM9"/>
    <mergeCell ref="B12:CI12"/>
    <mergeCell ref="CT12:DP12"/>
    <mergeCell ref="DQ12:EM12"/>
    <mergeCell ref="CJ12:CS12"/>
    <mergeCell ref="CJ13:CS13"/>
    <mergeCell ref="B11:CI11"/>
    <mergeCell ref="CT11:DP11"/>
    <mergeCell ref="DQ11:EM11"/>
    <mergeCell ref="B14:CI14"/>
    <mergeCell ref="CJ14:CS15"/>
    <mergeCell ref="CT14:DP15"/>
    <mergeCell ref="DQ14:EM15"/>
    <mergeCell ref="B15:CI15"/>
    <mergeCell ref="B13:CI13"/>
    <mergeCell ref="CT13:DP13"/>
    <mergeCell ref="DQ13:EM13"/>
    <mergeCell ref="B24:CF24"/>
    <mergeCell ref="B44:BF44"/>
    <mergeCell ref="BG44:BP44"/>
    <mergeCell ref="BQ44:CP44"/>
    <mergeCell ref="CQ44:DP44"/>
    <mergeCell ref="B30:CF30"/>
    <mergeCell ref="B28:CF28"/>
    <mergeCell ref="B31:CF31"/>
    <mergeCell ref="CG31:CP31"/>
    <mergeCell ref="CQ31:DM31"/>
    <mergeCell ref="B43:BF43"/>
    <mergeCell ref="BG43:BP43"/>
    <mergeCell ref="BQ43:CP43"/>
    <mergeCell ref="CQ43:DP43"/>
    <mergeCell ref="B35:CF35"/>
    <mergeCell ref="B33:CF33"/>
    <mergeCell ref="CQ33:DM33"/>
    <mergeCell ref="B34:CF34"/>
    <mergeCell ref="CQ34:DM34"/>
    <mergeCell ref="CQ35:DM35"/>
    <mergeCell ref="CG34:CP34"/>
    <mergeCell ref="CG35:CP35"/>
    <mergeCell ref="BQ41:CP41"/>
    <mergeCell ref="CQ41:DP41"/>
    <mergeCell ref="B36:CF36"/>
    <mergeCell ref="CQ36:DM36"/>
    <mergeCell ref="CG36:CP36"/>
    <mergeCell ref="CG37:CP37"/>
    <mergeCell ref="AR58:BU58"/>
    <mergeCell ref="DD58:EG58"/>
    <mergeCell ref="B37:CF37"/>
    <mergeCell ref="CQ37:DM37"/>
    <mergeCell ref="A42:BF42"/>
    <mergeCell ref="BG42:BP42"/>
    <mergeCell ref="BQ42:CP42"/>
    <mergeCell ref="CQ42:DP42"/>
    <mergeCell ref="A41:BF41"/>
    <mergeCell ref="BG41:BP41"/>
    <mergeCell ref="A17:DM17"/>
    <mergeCell ref="BX55:DA55"/>
    <mergeCell ref="DD55:EG55"/>
    <mergeCell ref="AR57:BU57"/>
    <mergeCell ref="CF57:DA57"/>
    <mergeCell ref="DF57:DI57"/>
    <mergeCell ref="DM57:DV57"/>
    <mergeCell ref="DW57:DZ57"/>
    <mergeCell ref="EA57:EC57"/>
    <mergeCell ref="CQ32:DM32"/>
  </mergeCells>
  <hyperlinks>
    <hyperlink ref="CF57" r:id="rId1" display="moaksarka@mail.ru"/>
  </hyperlink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20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</cp:lastModifiedBy>
  <cp:lastPrinted>2016-03-18T06:18:48Z</cp:lastPrinted>
  <dcterms:created xsi:type="dcterms:W3CDTF">2008-10-02T13:19:13Z</dcterms:created>
  <dcterms:modified xsi:type="dcterms:W3CDTF">2016-03-18T06:27:38Z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